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codeName="ThisWorkbook"/>
  <mc:AlternateContent xmlns:mc="http://schemas.openxmlformats.org/markup-compatibility/2006">
    <mc:Choice Requires="x15">
      <x15ac:absPath xmlns:x15ac="http://schemas.microsoft.com/office/spreadsheetml/2010/11/ac" url="R:\Projects\20-81 CCR Phase 2\CADD_GEOTECH\Geotech\"/>
    </mc:Choice>
  </mc:AlternateContent>
  <xr:revisionPtr revIDLastSave="0" documentId="8_{CAF59A4D-A9C1-4DEF-8772-DE771C6B83A8}" xr6:coauthVersionLast="47" xr6:coauthVersionMax="47" xr10:uidLastSave="{00000000-0000-0000-0000-000000000000}"/>
  <bookViews>
    <workbookView xWindow="-24030" yWindow="705" windowWidth="15915" windowHeight="15495" activeTab="1"/>
  </bookViews>
  <sheets>
    <sheet name="RawData" sheetId="1" r:id="rId1"/>
    <sheet name="FormattedData" sheetId="2" r:id="rId2"/>
    <sheet name="BoreholeType-vs-CellName" sheetId="3" r:id="rId3"/>
    <sheet name="Point" sheetId="4" r:id="rId4"/>
  </sheets>
  <definedNames>
    <definedName name="BoreholeTypeTable">'BoreholeType-vs-CellName'!$B$4:$C$31</definedName>
    <definedName name="TABLE" localSheetId="1">FormattedData!$F$23:$F$23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9" i="2" l="1"/>
  <c r="H149" i="2"/>
  <c r="J149" i="2" s="1"/>
  <c r="G149" i="2"/>
  <c r="F149" i="2"/>
  <c r="E149" i="2"/>
  <c r="D149" i="2"/>
  <c r="C149" i="2"/>
  <c r="B149" i="2"/>
  <c r="A149" i="2"/>
  <c r="I148" i="2"/>
  <c r="H148" i="2"/>
  <c r="J148" i="2" s="1"/>
  <c r="G148" i="2"/>
  <c r="F148" i="2"/>
  <c r="E148" i="2"/>
  <c r="D148" i="2"/>
  <c r="C148" i="2"/>
  <c r="B148" i="2"/>
  <c r="A148" i="2"/>
  <c r="J147" i="2"/>
  <c r="I147" i="2"/>
  <c r="H147" i="2"/>
  <c r="G147" i="2"/>
  <c r="F147" i="2"/>
  <c r="E147" i="2"/>
  <c r="D147" i="2"/>
  <c r="C147" i="2"/>
  <c r="B147" i="2"/>
  <c r="A147" i="2"/>
  <c r="I146" i="2"/>
  <c r="H146" i="2"/>
  <c r="J146" i="2" s="1"/>
  <c r="G146" i="2"/>
  <c r="F146" i="2"/>
  <c r="E146" i="2"/>
  <c r="D146" i="2"/>
  <c r="C146" i="2"/>
  <c r="B146" i="2"/>
  <c r="A146" i="2"/>
  <c r="I145" i="2"/>
  <c r="H145" i="2"/>
  <c r="J145" i="2" s="1"/>
  <c r="G145" i="2"/>
  <c r="F145" i="2"/>
  <c r="E145" i="2"/>
  <c r="D145" i="2"/>
  <c r="C145" i="2"/>
  <c r="B145" i="2"/>
  <c r="A145" i="2"/>
  <c r="I144" i="2"/>
  <c r="H144" i="2"/>
  <c r="J144" i="2" s="1"/>
  <c r="G144" i="2"/>
  <c r="F144" i="2"/>
  <c r="E144" i="2"/>
  <c r="D144" i="2"/>
  <c r="C144" i="2"/>
  <c r="B144" i="2"/>
  <c r="A144" i="2"/>
  <c r="J143" i="2"/>
  <c r="I143" i="2"/>
  <c r="H143" i="2"/>
  <c r="G143" i="2"/>
  <c r="F143" i="2"/>
  <c r="E143" i="2"/>
  <c r="D143" i="2"/>
  <c r="C143" i="2"/>
  <c r="B143" i="2"/>
  <c r="A143" i="2"/>
  <c r="I142" i="2"/>
  <c r="H142" i="2"/>
  <c r="J142" i="2" s="1"/>
  <c r="G142" i="2"/>
  <c r="F142" i="2"/>
  <c r="E142" i="2"/>
  <c r="D142" i="2"/>
  <c r="C142" i="2"/>
  <c r="B142" i="2"/>
  <c r="A142" i="2"/>
  <c r="J141" i="2"/>
  <c r="I141" i="2"/>
  <c r="H141" i="2"/>
  <c r="G141" i="2"/>
  <c r="F141" i="2"/>
  <c r="E141" i="2"/>
  <c r="D141" i="2"/>
  <c r="C141" i="2"/>
  <c r="B141" i="2"/>
  <c r="A141" i="2"/>
  <c r="I140" i="2"/>
  <c r="H140" i="2"/>
  <c r="J140" i="2" s="1"/>
  <c r="G140" i="2"/>
  <c r="F140" i="2"/>
  <c r="E140" i="2"/>
  <c r="D140" i="2"/>
  <c r="C140" i="2"/>
  <c r="B140" i="2"/>
  <c r="A140" i="2"/>
  <c r="J139" i="2"/>
  <c r="I139" i="2"/>
  <c r="H139" i="2"/>
  <c r="G139" i="2"/>
  <c r="F139" i="2"/>
  <c r="E139" i="2"/>
  <c r="D139" i="2"/>
  <c r="C139" i="2"/>
  <c r="B139" i="2"/>
  <c r="A139" i="2"/>
  <c r="I138" i="2"/>
  <c r="H138" i="2"/>
  <c r="J138" i="2" s="1"/>
  <c r="G138" i="2"/>
  <c r="F138" i="2"/>
  <c r="E138" i="2"/>
  <c r="D138" i="2"/>
  <c r="C138" i="2"/>
  <c r="B138" i="2"/>
  <c r="A138" i="2"/>
  <c r="J137" i="2"/>
  <c r="I137" i="2"/>
  <c r="H137" i="2"/>
  <c r="G137" i="2"/>
  <c r="F137" i="2"/>
  <c r="E137" i="2"/>
  <c r="D137" i="2"/>
  <c r="C137" i="2"/>
  <c r="B137" i="2"/>
  <c r="A137" i="2"/>
  <c r="I136" i="2"/>
  <c r="H136" i="2"/>
  <c r="J136" i="2" s="1"/>
  <c r="G136" i="2"/>
  <c r="F136" i="2"/>
  <c r="E136" i="2"/>
  <c r="D136" i="2"/>
  <c r="C136" i="2"/>
  <c r="B136" i="2"/>
  <c r="A136" i="2"/>
  <c r="J135" i="2"/>
  <c r="I135" i="2"/>
  <c r="H135" i="2"/>
  <c r="G135" i="2"/>
  <c r="F135" i="2"/>
  <c r="E135" i="2"/>
  <c r="D135" i="2"/>
  <c r="C135" i="2"/>
  <c r="B135" i="2"/>
  <c r="A135" i="2"/>
  <c r="I134" i="2"/>
  <c r="H134" i="2"/>
  <c r="J134" i="2" s="1"/>
  <c r="G134" i="2"/>
  <c r="F134" i="2"/>
  <c r="E134" i="2"/>
  <c r="D134" i="2"/>
  <c r="C134" i="2"/>
  <c r="B134" i="2"/>
  <c r="A134" i="2"/>
  <c r="J133" i="2"/>
  <c r="I133" i="2"/>
  <c r="H133" i="2"/>
  <c r="G133" i="2"/>
  <c r="F133" i="2"/>
  <c r="E133" i="2"/>
  <c r="D133" i="2"/>
  <c r="C133" i="2"/>
  <c r="B133" i="2"/>
  <c r="A133" i="2"/>
  <c r="I132" i="2"/>
  <c r="H132" i="2"/>
  <c r="J132" i="2" s="1"/>
  <c r="G132" i="2"/>
  <c r="F132" i="2"/>
  <c r="E132" i="2"/>
  <c r="D132" i="2"/>
  <c r="C132" i="2"/>
  <c r="B132" i="2"/>
  <c r="A132" i="2"/>
  <c r="J131" i="2"/>
  <c r="I131" i="2"/>
  <c r="H131" i="2"/>
  <c r="G131" i="2"/>
  <c r="F131" i="2"/>
  <c r="E131" i="2"/>
  <c r="D131" i="2"/>
  <c r="C131" i="2"/>
  <c r="B131" i="2"/>
  <c r="A131" i="2"/>
  <c r="I130" i="2"/>
  <c r="H130" i="2"/>
  <c r="J130" i="2" s="1"/>
  <c r="G130" i="2"/>
  <c r="F130" i="2"/>
  <c r="E130" i="2"/>
  <c r="D130" i="2"/>
  <c r="C130" i="2"/>
  <c r="B130" i="2"/>
  <c r="A130" i="2"/>
  <c r="J129" i="2"/>
  <c r="I129" i="2"/>
  <c r="H129" i="2"/>
  <c r="G129" i="2"/>
  <c r="F129" i="2"/>
  <c r="E129" i="2"/>
  <c r="D129" i="2"/>
  <c r="C129" i="2"/>
  <c r="B129" i="2"/>
  <c r="A129" i="2"/>
  <c r="I128" i="2"/>
  <c r="H128" i="2"/>
  <c r="J128" i="2" s="1"/>
  <c r="G128" i="2"/>
  <c r="F128" i="2"/>
  <c r="E128" i="2"/>
  <c r="D128" i="2"/>
  <c r="C128" i="2"/>
  <c r="B128" i="2"/>
  <c r="A128" i="2"/>
  <c r="J127" i="2"/>
  <c r="I127" i="2"/>
  <c r="H127" i="2"/>
  <c r="G127" i="2"/>
  <c r="F127" i="2"/>
  <c r="E127" i="2"/>
  <c r="D127" i="2"/>
  <c r="C127" i="2"/>
  <c r="B127" i="2"/>
  <c r="A127" i="2"/>
  <c r="I126" i="2"/>
  <c r="H126" i="2"/>
  <c r="J126" i="2" s="1"/>
  <c r="G126" i="2"/>
  <c r="F126" i="2"/>
  <c r="E126" i="2"/>
  <c r="D126" i="2"/>
  <c r="C126" i="2"/>
  <c r="B126" i="2"/>
  <c r="A126" i="2"/>
  <c r="J125" i="2"/>
  <c r="I125" i="2"/>
  <c r="H125" i="2"/>
  <c r="G125" i="2"/>
  <c r="F125" i="2"/>
  <c r="E125" i="2"/>
  <c r="D125" i="2"/>
  <c r="C125" i="2"/>
  <c r="B125" i="2"/>
  <c r="A125" i="2"/>
  <c r="I124" i="2"/>
  <c r="H124" i="2"/>
  <c r="J124" i="2" s="1"/>
  <c r="G124" i="2"/>
  <c r="F124" i="2"/>
  <c r="E124" i="2"/>
  <c r="D124" i="2"/>
  <c r="C124" i="2"/>
  <c r="B124" i="2"/>
  <c r="A124" i="2"/>
  <c r="J123" i="2"/>
  <c r="I123" i="2"/>
  <c r="H123" i="2"/>
  <c r="G123" i="2"/>
  <c r="F123" i="2"/>
  <c r="E123" i="2"/>
  <c r="D123" i="2"/>
  <c r="C123" i="2"/>
  <c r="B123" i="2"/>
  <c r="A123" i="2"/>
  <c r="I122" i="2"/>
  <c r="H122" i="2"/>
  <c r="J122" i="2" s="1"/>
  <c r="G122" i="2"/>
  <c r="F122" i="2"/>
  <c r="E122" i="2"/>
  <c r="D122" i="2"/>
  <c r="C122" i="2"/>
  <c r="B122" i="2"/>
  <c r="A122" i="2"/>
  <c r="J121" i="2"/>
  <c r="I121" i="2"/>
  <c r="H121" i="2"/>
  <c r="G121" i="2"/>
  <c r="F121" i="2"/>
  <c r="E121" i="2"/>
  <c r="D121" i="2"/>
  <c r="C121" i="2"/>
  <c r="B121" i="2"/>
  <c r="A121" i="2"/>
  <c r="I120" i="2"/>
  <c r="H120" i="2"/>
  <c r="J120" i="2" s="1"/>
  <c r="G120" i="2"/>
  <c r="F120" i="2"/>
  <c r="E120" i="2"/>
  <c r="D120" i="2"/>
  <c r="C120" i="2"/>
  <c r="B120" i="2"/>
  <c r="A120" i="2"/>
  <c r="J119" i="2"/>
  <c r="I119" i="2"/>
  <c r="H119" i="2"/>
  <c r="G119" i="2"/>
  <c r="F119" i="2"/>
  <c r="E119" i="2"/>
  <c r="D119" i="2"/>
  <c r="C119" i="2"/>
  <c r="B119" i="2"/>
  <c r="A119" i="2"/>
  <c r="I118" i="2"/>
  <c r="H118" i="2"/>
  <c r="J118" i="2" s="1"/>
  <c r="G118" i="2"/>
  <c r="F118" i="2"/>
  <c r="E118" i="2"/>
  <c r="D118" i="2"/>
  <c r="C118" i="2"/>
  <c r="B118" i="2"/>
  <c r="A118" i="2"/>
  <c r="J117" i="2"/>
  <c r="I117" i="2"/>
  <c r="H117" i="2"/>
  <c r="G117" i="2"/>
  <c r="F117" i="2"/>
  <c r="E117" i="2"/>
  <c r="D117" i="2"/>
  <c r="C117" i="2"/>
  <c r="B117" i="2"/>
  <c r="A117" i="2"/>
  <c r="I116" i="2"/>
  <c r="H116" i="2"/>
  <c r="J116" i="2" s="1"/>
  <c r="G116" i="2"/>
  <c r="F116" i="2"/>
  <c r="E116" i="2"/>
  <c r="D116" i="2"/>
  <c r="C116" i="2"/>
  <c r="B116" i="2"/>
  <c r="A116" i="2"/>
  <c r="J115" i="2"/>
  <c r="I115" i="2"/>
  <c r="H115" i="2"/>
  <c r="G115" i="2"/>
  <c r="F115" i="2"/>
  <c r="E115" i="2"/>
  <c r="D115" i="2"/>
  <c r="C115" i="2"/>
  <c r="B115" i="2"/>
  <c r="A115" i="2"/>
  <c r="I114" i="2"/>
  <c r="H114" i="2"/>
  <c r="J114" i="2" s="1"/>
  <c r="G114" i="2"/>
  <c r="F114" i="2"/>
  <c r="E114" i="2"/>
  <c r="D114" i="2"/>
  <c r="C114" i="2"/>
  <c r="B114" i="2"/>
  <c r="A114" i="2"/>
  <c r="J113" i="2"/>
  <c r="I113" i="2"/>
  <c r="H113" i="2"/>
  <c r="G113" i="2"/>
  <c r="F113" i="2"/>
  <c r="E113" i="2"/>
  <c r="D113" i="2"/>
  <c r="C113" i="2"/>
  <c r="B113" i="2"/>
  <c r="A113" i="2"/>
  <c r="I112" i="2"/>
  <c r="H112" i="2"/>
  <c r="J112" i="2" s="1"/>
  <c r="G112" i="2"/>
  <c r="F112" i="2"/>
  <c r="E112" i="2"/>
  <c r="D112" i="2"/>
  <c r="C112" i="2"/>
  <c r="B112" i="2"/>
  <c r="A112" i="2"/>
  <c r="J111" i="2"/>
  <c r="I111" i="2"/>
  <c r="H111" i="2"/>
  <c r="G111" i="2"/>
  <c r="F111" i="2"/>
  <c r="E111" i="2"/>
  <c r="D111" i="2"/>
  <c r="C111" i="2"/>
  <c r="B111" i="2"/>
  <c r="A111" i="2"/>
  <c r="I110" i="2"/>
  <c r="H110" i="2"/>
  <c r="J110" i="2" s="1"/>
  <c r="G110" i="2"/>
  <c r="F110" i="2"/>
  <c r="E110" i="2"/>
  <c r="D110" i="2"/>
  <c r="C110" i="2"/>
  <c r="B110" i="2"/>
  <c r="A110" i="2"/>
  <c r="J109" i="2"/>
  <c r="I109" i="2"/>
  <c r="H109" i="2"/>
  <c r="G109" i="2"/>
  <c r="F109" i="2"/>
  <c r="E109" i="2"/>
  <c r="D109" i="2"/>
  <c r="C109" i="2"/>
  <c r="B109" i="2"/>
  <c r="A109" i="2"/>
  <c r="I108" i="2"/>
  <c r="H108" i="2"/>
  <c r="J108" i="2" s="1"/>
  <c r="G108" i="2"/>
  <c r="F108" i="2"/>
  <c r="E108" i="2"/>
  <c r="D108" i="2"/>
  <c r="C108" i="2"/>
  <c r="B108" i="2"/>
  <c r="A108" i="2"/>
  <c r="J107" i="2"/>
  <c r="I107" i="2"/>
  <c r="H107" i="2"/>
  <c r="G107" i="2"/>
  <c r="F107" i="2"/>
  <c r="E107" i="2"/>
  <c r="D107" i="2"/>
  <c r="C107" i="2"/>
  <c r="B107" i="2"/>
  <c r="A107" i="2"/>
  <c r="I106" i="2"/>
  <c r="H106" i="2"/>
  <c r="J106" i="2" s="1"/>
  <c r="G106" i="2"/>
  <c r="F106" i="2"/>
  <c r="E106" i="2"/>
  <c r="D106" i="2"/>
  <c r="C106" i="2"/>
  <c r="B106" i="2"/>
  <c r="A106" i="2"/>
  <c r="J105" i="2"/>
  <c r="I105" i="2"/>
  <c r="H105" i="2"/>
  <c r="G105" i="2"/>
  <c r="F105" i="2"/>
  <c r="E105" i="2"/>
  <c r="D105" i="2"/>
  <c r="C105" i="2"/>
  <c r="B105" i="2"/>
  <c r="A105" i="2"/>
  <c r="I104" i="2"/>
  <c r="H104" i="2"/>
  <c r="J104" i="2" s="1"/>
  <c r="G104" i="2"/>
  <c r="F104" i="2"/>
  <c r="E104" i="2"/>
  <c r="D104" i="2"/>
  <c r="C104" i="2"/>
  <c r="B104" i="2"/>
  <c r="A104" i="2"/>
  <c r="J103" i="2"/>
  <c r="I103" i="2"/>
  <c r="H103" i="2"/>
  <c r="G103" i="2"/>
  <c r="F103" i="2"/>
  <c r="E103" i="2"/>
  <c r="D103" i="2"/>
  <c r="C103" i="2"/>
  <c r="B103" i="2"/>
  <c r="A103" i="2"/>
  <c r="I102" i="2"/>
  <c r="H102" i="2"/>
  <c r="J102" i="2" s="1"/>
  <c r="G102" i="2"/>
  <c r="F102" i="2"/>
  <c r="E102" i="2"/>
  <c r="D102" i="2"/>
  <c r="C102" i="2"/>
  <c r="B102" i="2"/>
  <c r="A102" i="2"/>
  <c r="J101" i="2"/>
  <c r="I101" i="2"/>
  <c r="H101" i="2"/>
  <c r="G101" i="2"/>
  <c r="F101" i="2"/>
  <c r="E101" i="2"/>
  <c r="D101" i="2"/>
  <c r="C101" i="2"/>
  <c r="B101" i="2"/>
  <c r="A101" i="2"/>
  <c r="I100" i="2"/>
  <c r="H100" i="2"/>
  <c r="J100" i="2" s="1"/>
  <c r="G100" i="2"/>
  <c r="F100" i="2"/>
  <c r="E100" i="2"/>
  <c r="D100" i="2"/>
  <c r="C100" i="2"/>
  <c r="B100" i="2"/>
  <c r="A100" i="2"/>
  <c r="J99" i="2"/>
  <c r="I99" i="2"/>
  <c r="H99" i="2"/>
  <c r="G99" i="2"/>
  <c r="F99" i="2"/>
  <c r="E99" i="2"/>
  <c r="D99" i="2"/>
  <c r="C99" i="2"/>
  <c r="B99" i="2"/>
  <c r="A99" i="2"/>
  <c r="I98" i="2"/>
  <c r="H98" i="2"/>
  <c r="J98" i="2" s="1"/>
  <c r="G98" i="2"/>
  <c r="F98" i="2"/>
  <c r="E98" i="2"/>
  <c r="D98" i="2"/>
  <c r="C98" i="2"/>
  <c r="B98" i="2"/>
  <c r="A98" i="2"/>
  <c r="J97" i="2"/>
  <c r="I97" i="2"/>
  <c r="H97" i="2"/>
  <c r="G97" i="2"/>
  <c r="F97" i="2"/>
  <c r="E97" i="2"/>
  <c r="D97" i="2"/>
  <c r="C97" i="2"/>
  <c r="B97" i="2"/>
  <c r="A97" i="2"/>
  <c r="I96" i="2"/>
  <c r="H96" i="2"/>
  <c r="J96" i="2" s="1"/>
  <c r="G96" i="2"/>
  <c r="F96" i="2"/>
  <c r="E96" i="2"/>
  <c r="D96" i="2"/>
  <c r="C96" i="2"/>
  <c r="B96" i="2"/>
  <c r="A96" i="2"/>
  <c r="J95" i="2"/>
  <c r="I95" i="2"/>
  <c r="H95" i="2"/>
  <c r="G95" i="2"/>
  <c r="F95" i="2"/>
  <c r="E95" i="2"/>
  <c r="D95" i="2"/>
  <c r="C95" i="2"/>
  <c r="B95" i="2"/>
  <c r="A95" i="2"/>
  <c r="I94" i="2"/>
  <c r="H94" i="2"/>
  <c r="J94" i="2" s="1"/>
  <c r="G94" i="2"/>
  <c r="F94" i="2"/>
  <c r="E94" i="2"/>
  <c r="D94" i="2"/>
  <c r="C94" i="2"/>
  <c r="B94" i="2"/>
  <c r="A94" i="2"/>
  <c r="J93" i="2"/>
  <c r="I93" i="2"/>
  <c r="H93" i="2"/>
  <c r="G93" i="2"/>
  <c r="F93" i="2"/>
  <c r="E93" i="2"/>
  <c r="D93" i="2"/>
  <c r="C93" i="2"/>
  <c r="B93" i="2"/>
  <c r="A93" i="2"/>
  <c r="I92" i="2"/>
  <c r="H92" i="2"/>
  <c r="J92" i="2" s="1"/>
  <c r="G92" i="2"/>
  <c r="F92" i="2"/>
  <c r="E92" i="2"/>
  <c r="D92" i="2"/>
  <c r="C92" i="2"/>
  <c r="B92" i="2"/>
  <c r="A92" i="2"/>
  <c r="J91" i="2"/>
  <c r="I91" i="2"/>
  <c r="H91" i="2"/>
  <c r="G91" i="2"/>
  <c r="F91" i="2"/>
  <c r="E91" i="2"/>
  <c r="D91" i="2"/>
  <c r="C91" i="2"/>
  <c r="B91" i="2"/>
  <c r="A91" i="2"/>
  <c r="I90" i="2"/>
  <c r="H90" i="2"/>
  <c r="J90" i="2" s="1"/>
  <c r="G90" i="2"/>
  <c r="F90" i="2"/>
  <c r="E90" i="2"/>
  <c r="D90" i="2"/>
  <c r="C90" i="2"/>
  <c r="B90" i="2"/>
  <c r="A90" i="2"/>
  <c r="J89" i="2"/>
  <c r="I89" i="2"/>
  <c r="H89" i="2"/>
  <c r="G89" i="2"/>
  <c r="F89" i="2"/>
  <c r="E89" i="2"/>
  <c r="D89" i="2"/>
  <c r="C89" i="2"/>
  <c r="B89" i="2"/>
  <c r="A89" i="2"/>
  <c r="I88" i="2"/>
  <c r="H88" i="2"/>
  <c r="J88" i="2" s="1"/>
  <c r="G88" i="2"/>
  <c r="F88" i="2"/>
  <c r="E88" i="2"/>
  <c r="D88" i="2"/>
  <c r="C88" i="2"/>
  <c r="B88" i="2"/>
  <c r="A88" i="2"/>
  <c r="J87" i="2"/>
  <c r="I87" i="2"/>
  <c r="H87" i="2"/>
  <c r="G87" i="2"/>
  <c r="F87" i="2"/>
  <c r="E87" i="2"/>
  <c r="D87" i="2"/>
  <c r="C87" i="2"/>
  <c r="B87" i="2"/>
  <c r="A87" i="2"/>
  <c r="I86" i="2"/>
  <c r="H86" i="2"/>
  <c r="J86" i="2" s="1"/>
  <c r="G86" i="2"/>
  <c r="F86" i="2"/>
  <c r="E86" i="2"/>
  <c r="D86" i="2"/>
  <c r="C86" i="2"/>
  <c r="B86" i="2"/>
  <c r="A86" i="2"/>
  <c r="J85" i="2"/>
  <c r="I85" i="2"/>
  <c r="H85" i="2"/>
  <c r="G85" i="2"/>
  <c r="F85" i="2"/>
  <c r="E85" i="2"/>
  <c r="D85" i="2"/>
  <c r="C85" i="2"/>
  <c r="B85" i="2"/>
  <c r="A85" i="2"/>
  <c r="I84" i="2"/>
  <c r="H84" i="2"/>
  <c r="J84" i="2" s="1"/>
  <c r="G84" i="2"/>
  <c r="F84" i="2"/>
  <c r="E84" i="2"/>
  <c r="D84" i="2"/>
  <c r="C84" i="2"/>
  <c r="B84" i="2"/>
  <c r="A84" i="2"/>
  <c r="J83" i="2"/>
  <c r="I83" i="2"/>
  <c r="H83" i="2"/>
  <c r="G83" i="2"/>
  <c r="F83" i="2"/>
  <c r="E83" i="2"/>
  <c r="D83" i="2"/>
  <c r="C83" i="2"/>
  <c r="B83" i="2"/>
  <c r="A83" i="2"/>
  <c r="I82" i="2"/>
  <c r="H82" i="2"/>
  <c r="J82" i="2" s="1"/>
  <c r="G82" i="2"/>
  <c r="F82" i="2"/>
  <c r="E82" i="2"/>
  <c r="D82" i="2"/>
  <c r="C82" i="2"/>
  <c r="B82" i="2"/>
  <c r="A82" i="2"/>
  <c r="J81" i="2"/>
  <c r="I81" i="2"/>
  <c r="H81" i="2"/>
  <c r="G81" i="2"/>
  <c r="F81" i="2"/>
  <c r="E81" i="2"/>
  <c r="D81" i="2"/>
  <c r="C81" i="2"/>
  <c r="B81" i="2"/>
  <c r="A81" i="2"/>
  <c r="I80" i="2"/>
  <c r="H80" i="2"/>
  <c r="J80" i="2" s="1"/>
  <c r="G80" i="2"/>
  <c r="F80" i="2"/>
  <c r="E80" i="2"/>
  <c r="D80" i="2"/>
  <c r="C80" i="2"/>
  <c r="B80" i="2"/>
  <c r="A80" i="2"/>
  <c r="J79" i="2"/>
  <c r="I79" i="2"/>
  <c r="H79" i="2"/>
  <c r="G79" i="2"/>
  <c r="F79" i="2"/>
  <c r="E79" i="2"/>
  <c r="D79" i="2"/>
  <c r="C79" i="2"/>
  <c r="B79" i="2"/>
  <c r="A79" i="2"/>
  <c r="I78" i="2"/>
  <c r="H78" i="2"/>
  <c r="J78" i="2" s="1"/>
  <c r="G78" i="2"/>
  <c r="F78" i="2"/>
  <c r="E78" i="2"/>
  <c r="D78" i="2"/>
  <c r="C78" i="2"/>
  <c r="B78" i="2"/>
  <c r="A78" i="2"/>
  <c r="J77" i="2"/>
  <c r="I77" i="2"/>
  <c r="H77" i="2"/>
  <c r="G77" i="2"/>
  <c r="F77" i="2"/>
  <c r="E77" i="2"/>
  <c r="D77" i="2"/>
  <c r="C77" i="2"/>
  <c r="B77" i="2"/>
  <c r="A77" i="2"/>
  <c r="I76" i="2"/>
  <c r="H76" i="2"/>
  <c r="J76" i="2" s="1"/>
  <c r="G76" i="2"/>
  <c r="F76" i="2"/>
  <c r="E76" i="2"/>
  <c r="D76" i="2"/>
  <c r="C76" i="2"/>
  <c r="B76" i="2"/>
  <c r="A76" i="2"/>
  <c r="J75" i="2"/>
  <c r="I75" i="2"/>
  <c r="H75" i="2"/>
  <c r="G75" i="2"/>
  <c r="F75" i="2"/>
  <c r="E75" i="2"/>
  <c r="D75" i="2"/>
  <c r="C75" i="2"/>
  <c r="B75" i="2"/>
  <c r="A75" i="2"/>
  <c r="I74" i="2"/>
  <c r="H74" i="2"/>
  <c r="J74" i="2" s="1"/>
  <c r="G74" i="2"/>
  <c r="F74" i="2"/>
  <c r="E74" i="2"/>
  <c r="D74" i="2"/>
  <c r="C74" i="2"/>
  <c r="B74" i="2"/>
  <c r="A74" i="2"/>
  <c r="J73" i="2"/>
  <c r="I73" i="2"/>
  <c r="H73" i="2"/>
  <c r="G73" i="2"/>
  <c r="F73" i="2"/>
  <c r="E73" i="2"/>
  <c r="D73" i="2"/>
  <c r="C73" i="2"/>
  <c r="B73" i="2"/>
  <c r="A73" i="2"/>
  <c r="I72" i="2"/>
  <c r="H72" i="2"/>
  <c r="J72" i="2" s="1"/>
  <c r="G72" i="2"/>
  <c r="F72" i="2"/>
  <c r="E72" i="2"/>
  <c r="D72" i="2"/>
  <c r="C72" i="2"/>
  <c r="B72" i="2"/>
  <c r="A72" i="2"/>
  <c r="J71" i="2"/>
  <c r="I71" i="2"/>
  <c r="H71" i="2"/>
  <c r="G71" i="2"/>
  <c r="F71" i="2"/>
  <c r="E71" i="2"/>
  <c r="D71" i="2"/>
  <c r="C71" i="2"/>
  <c r="B71" i="2"/>
  <c r="A71" i="2"/>
  <c r="I70" i="2"/>
  <c r="H70" i="2"/>
  <c r="J70" i="2" s="1"/>
  <c r="G70" i="2"/>
  <c r="F70" i="2"/>
  <c r="E70" i="2"/>
  <c r="D70" i="2"/>
  <c r="C70" i="2"/>
  <c r="B70" i="2"/>
  <c r="A70" i="2"/>
  <c r="J69" i="2"/>
  <c r="I69" i="2"/>
  <c r="H69" i="2"/>
  <c r="G69" i="2"/>
  <c r="F69" i="2"/>
  <c r="E69" i="2"/>
  <c r="D69" i="2"/>
  <c r="C69" i="2"/>
  <c r="B69" i="2"/>
  <c r="A69" i="2"/>
  <c r="I68" i="2"/>
  <c r="H68" i="2"/>
  <c r="J68" i="2" s="1"/>
  <c r="G68" i="2"/>
  <c r="F68" i="2"/>
  <c r="E68" i="2"/>
  <c r="D68" i="2"/>
  <c r="C68" i="2"/>
  <c r="B68" i="2"/>
  <c r="A68" i="2"/>
  <c r="J67" i="2"/>
  <c r="I67" i="2"/>
  <c r="H67" i="2"/>
  <c r="G67" i="2"/>
  <c r="F67" i="2"/>
  <c r="E67" i="2"/>
  <c r="D67" i="2"/>
  <c r="C67" i="2"/>
  <c r="B67" i="2"/>
  <c r="A67" i="2"/>
  <c r="I66" i="2"/>
  <c r="H66" i="2"/>
  <c r="J66" i="2" s="1"/>
  <c r="G66" i="2"/>
  <c r="F66" i="2"/>
  <c r="E66" i="2"/>
  <c r="D66" i="2"/>
  <c r="C66" i="2"/>
  <c r="B66" i="2"/>
  <c r="A66" i="2"/>
  <c r="J65" i="2"/>
  <c r="I65" i="2"/>
  <c r="H65" i="2"/>
  <c r="G65" i="2"/>
  <c r="F65" i="2"/>
  <c r="E65" i="2"/>
  <c r="D65" i="2"/>
  <c r="C65" i="2"/>
  <c r="B65" i="2"/>
  <c r="A65" i="2"/>
  <c r="I64" i="2"/>
  <c r="H64" i="2"/>
  <c r="J64" i="2" s="1"/>
  <c r="G64" i="2"/>
  <c r="F64" i="2"/>
  <c r="E64" i="2"/>
  <c r="D64" i="2"/>
  <c r="C64" i="2"/>
  <c r="B64" i="2"/>
  <c r="A64" i="2"/>
  <c r="J63" i="2"/>
  <c r="I63" i="2"/>
  <c r="H63" i="2"/>
  <c r="G63" i="2"/>
  <c r="F63" i="2"/>
  <c r="E63" i="2"/>
  <c r="D63" i="2"/>
  <c r="C63" i="2"/>
  <c r="B63" i="2"/>
  <c r="A63" i="2"/>
  <c r="I62" i="2"/>
  <c r="H62" i="2"/>
  <c r="J62" i="2" s="1"/>
  <c r="G62" i="2"/>
  <c r="F62" i="2"/>
  <c r="E62" i="2"/>
  <c r="D62" i="2"/>
  <c r="C62" i="2"/>
  <c r="B62" i="2"/>
  <c r="A62" i="2"/>
  <c r="J61" i="2"/>
  <c r="I61" i="2"/>
  <c r="H61" i="2"/>
  <c r="G61" i="2"/>
  <c r="F61" i="2"/>
  <c r="E61" i="2"/>
  <c r="D61" i="2"/>
  <c r="C61" i="2"/>
  <c r="B61" i="2"/>
  <c r="A61" i="2"/>
  <c r="I60" i="2"/>
  <c r="H60" i="2"/>
  <c r="J60" i="2" s="1"/>
  <c r="G60" i="2"/>
  <c r="F60" i="2"/>
  <c r="E60" i="2"/>
  <c r="D60" i="2"/>
  <c r="C60" i="2"/>
  <c r="B60" i="2"/>
  <c r="A60" i="2"/>
  <c r="J59" i="2"/>
  <c r="I59" i="2"/>
  <c r="H59" i="2"/>
  <c r="G59" i="2"/>
  <c r="F59" i="2"/>
  <c r="E59" i="2"/>
  <c r="D59" i="2"/>
  <c r="C59" i="2"/>
  <c r="B59" i="2"/>
  <c r="A59" i="2"/>
  <c r="I58" i="2"/>
  <c r="H58" i="2"/>
  <c r="J58" i="2" s="1"/>
  <c r="G58" i="2"/>
  <c r="F58" i="2"/>
  <c r="E58" i="2"/>
  <c r="D58" i="2"/>
  <c r="C58" i="2"/>
  <c r="B58" i="2"/>
  <c r="A58" i="2"/>
  <c r="J57" i="2"/>
  <c r="I57" i="2"/>
  <c r="H57" i="2"/>
  <c r="G57" i="2"/>
  <c r="F57" i="2"/>
  <c r="E57" i="2"/>
  <c r="D57" i="2"/>
  <c r="C57" i="2"/>
  <c r="B57" i="2"/>
  <c r="A57" i="2"/>
  <c r="I56" i="2"/>
  <c r="H56" i="2"/>
  <c r="J56" i="2" s="1"/>
  <c r="G56" i="2"/>
  <c r="F56" i="2"/>
  <c r="E56" i="2"/>
  <c r="D56" i="2"/>
  <c r="C56" i="2"/>
  <c r="B56" i="2"/>
  <c r="A56" i="2"/>
  <c r="J55" i="2"/>
  <c r="I55" i="2"/>
  <c r="H55" i="2"/>
  <c r="G55" i="2"/>
  <c r="F55" i="2"/>
  <c r="E55" i="2"/>
  <c r="D55" i="2"/>
  <c r="C55" i="2"/>
  <c r="B55" i="2"/>
  <c r="A55" i="2"/>
  <c r="I54" i="2"/>
  <c r="H54" i="2"/>
  <c r="J54" i="2" s="1"/>
  <c r="G54" i="2"/>
  <c r="F54" i="2"/>
  <c r="E54" i="2"/>
  <c r="D54" i="2"/>
  <c r="C54" i="2"/>
  <c r="B54" i="2"/>
  <c r="A54" i="2"/>
  <c r="J53" i="2"/>
  <c r="I53" i="2"/>
  <c r="H53" i="2"/>
  <c r="G53" i="2"/>
  <c r="F53" i="2"/>
  <c r="E53" i="2"/>
  <c r="D53" i="2"/>
  <c r="C53" i="2"/>
  <c r="B53" i="2"/>
  <c r="A53" i="2"/>
  <c r="I52" i="2"/>
  <c r="H52" i="2"/>
  <c r="J52" i="2" s="1"/>
  <c r="G52" i="2"/>
  <c r="F52" i="2"/>
  <c r="E52" i="2"/>
  <c r="D52" i="2"/>
  <c r="C52" i="2"/>
  <c r="B52" i="2"/>
  <c r="A52" i="2"/>
  <c r="J51" i="2"/>
  <c r="I51" i="2"/>
  <c r="H51" i="2"/>
  <c r="G51" i="2"/>
  <c r="F51" i="2"/>
  <c r="E51" i="2"/>
  <c r="D51" i="2"/>
  <c r="C51" i="2"/>
  <c r="B51" i="2"/>
  <c r="A51" i="2"/>
  <c r="I50" i="2"/>
  <c r="H50" i="2"/>
  <c r="J50" i="2" s="1"/>
  <c r="G50" i="2"/>
  <c r="F50" i="2"/>
  <c r="E50" i="2"/>
  <c r="D50" i="2"/>
  <c r="C50" i="2"/>
  <c r="B50" i="2"/>
  <c r="A50" i="2"/>
  <c r="J49" i="2"/>
  <c r="I49" i="2"/>
  <c r="H49" i="2"/>
  <c r="G49" i="2"/>
  <c r="F49" i="2"/>
  <c r="E49" i="2"/>
  <c r="D49" i="2"/>
  <c r="C49" i="2"/>
  <c r="B49" i="2"/>
  <c r="A49" i="2"/>
  <c r="I48" i="2"/>
  <c r="H48" i="2"/>
  <c r="J48" i="2" s="1"/>
  <c r="G48" i="2"/>
  <c r="F48" i="2"/>
  <c r="E48" i="2"/>
  <c r="D48" i="2"/>
  <c r="C48" i="2"/>
  <c r="B48" i="2"/>
  <c r="A48" i="2"/>
  <c r="J47" i="2"/>
  <c r="I47" i="2"/>
  <c r="H47" i="2"/>
  <c r="G47" i="2"/>
  <c r="F47" i="2"/>
  <c r="E47" i="2"/>
  <c r="D47" i="2"/>
  <c r="C47" i="2"/>
  <c r="B47" i="2"/>
  <c r="A47" i="2"/>
  <c r="I46" i="2"/>
  <c r="H46" i="2"/>
  <c r="J46" i="2" s="1"/>
  <c r="G46" i="2"/>
  <c r="F46" i="2"/>
  <c r="E46" i="2"/>
  <c r="D46" i="2"/>
  <c r="C46" i="2"/>
  <c r="B46" i="2"/>
  <c r="A46" i="2"/>
  <c r="J45" i="2"/>
  <c r="I45" i="2"/>
  <c r="H45" i="2"/>
  <c r="G45" i="2"/>
  <c r="F45" i="2"/>
  <c r="E45" i="2"/>
  <c r="D45" i="2"/>
  <c r="C45" i="2"/>
  <c r="B45" i="2"/>
  <c r="A45" i="2"/>
  <c r="I44" i="2"/>
  <c r="H44" i="2"/>
  <c r="J44" i="2" s="1"/>
  <c r="G44" i="2"/>
  <c r="F44" i="2"/>
  <c r="E44" i="2"/>
  <c r="D44" i="2"/>
  <c r="C44" i="2"/>
  <c r="B44" i="2"/>
  <c r="A44" i="2"/>
  <c r="J43" i="2"/>
  <c r="I43" i="2"/>
  <c r="H43" i="2"/>
  <c r="G43" i="2"/>
  <c r="F43" i="2"/>
  <c r="E43" i="2"/>
  <c r="D43" i="2"/>
  <c r="C43" i="2"/>
  <c r="B43" i="2"/>
  <c r="A43" i="2"/>
  <c r="I42" i="2"/>
  <c r="H42" i="2"/>
  <c r="J42" i="2" s="1"/>
  <c r="G42" i="2"/>
  <c r="F42" i="2"/>
  <c r="E42" i="2"/>
  <c r="D42" i="2"/>
  <c r="C42" i="2"/>
  <c r="B42" i="2"/>
  <c r="A42" i="2"/>
  <c r="J41" i="2"/>
  <c r="I41" i="2"/>
  <c r="H41" i="2"/>
  <c r="G41" i="2"/>
  <c r="F41" i="2"/>
  <c r="E41" i="2"/>
  <c r="D41" i="2"/>
  <c r="C41" i="2"/>
  <c r="B41" i="2"/>
  <c r="A41" i="2"/>
  <c r="I40" i="2"/>
  <c r="H40" i="2"/>
  <c r="J40" i="2" s="1"/>
  <c r="G40" i="2"/>
  <c r="F40" i="2"/>
  <c r="E40" i="2"/>
  <c r="D40" i="2"/>
  <c r="C40" i="2"/>
  <c r="B40" i="2"/>
  <c r="A40" i="2"/>
  <c r="J39" i="2"/>
  <c r="I39" i="2"/>
  <c r="H39" i="2"/>
  <c r="G39" i="2"/>
  <c r="F39" i="2"/>
  <c r="E39" i="2"/>
  <c r="D39" i="2"/>
  <c r="C39" i="2"/>
  <c r="B39" i="2"/>
  <c r="A39" i="2"/>
  <c r="I38" i="2"/>
  <c r="H38" i="2"/>
  <c r="J38" i="2" s="1"/>
  <c r="G38" i="2"/>
  <c r="F38" i="2"/>
  <c r="E38" i="2"/>
  <c r="D38" i="2"/>
  <c r="C38" i="2"/>
  <c r="B38" i="2"/>
  <c r="A38" i="2"/>
  <c r="J37" i="2"/>
  <c r="I37" i="2"/>
  <c r="H37" i="2"/>
  <c r="G37" i="2"/>
  <c r="F37" i="2"/>
  <c r="E37" i="2"/>
  <c r="D37" i="2"/>
  <c r="C37" i="2"/>
  <c r="B37" i="2"/>
  <c r="A37" i="2"/>
  <c r="I36" i="2"/>
  <c r="H36" i="2"/>
  <c r="J36" i="2" s="1"/>
  <c r="G36" i="2"/>
  <c r="F36" i="2"/>
  <c r="E36" i="2"/>
  <c r="D36" i="2"/>
  <c r="C36" i="2"/>
  <c r="B36" i="2"/>
  <c r="A36" i="2"/>
  <c r="J35" i="2"/>
  <c r="I35" i="2"/>
  <c r="H35" i="2"/>
  <c r="G35" i="2"/>
  <c r="F35" i="2"/>
  <c r="E35" i="2"/>
  <c r="D35" i="2"/>
  <c r="C35" i="2"/>
  <c r="B35" i="2"/>
  <c r="A35" i="2"/>
  <c r="I34" i="2"/>
  <c r="H34" i="2"/>
  <c r="J34" i="2" s="1"/>
  <c r="G34" i="2"/>
  <c r="F34" i="2"/>
  <c r="E34" i="2"/>
  <c r="D34" i="2"/>
  <c r="C34" i="2"/>
  <c r="B34" i="2"/>
  <c r="A34" i="2"/>
  <c r="J33" i="2"/>
  <c r="I33" i="2"/>
  <c r="H33" i="2"/>
  <c r="G33" i="2"/>
  <c r="F33" i="2"/>
  <c r="E33" i="2"/>
  <c r="D33" i="2"/>
  <c r="C33" i="2"/>
  <c r="B33" i="2"/>
  <c r="A33" i="2"/>
  <c r="I32" i="2"/>
  <c r="H32" i="2"/>
  <c r="J32" i="2" s="1"/>
  <c r="G32" i="2"/>
  <c r="F32" i="2"/>
  <c r="E32" i="2"/>
  <c r="D32" i="2"/>
  <c r="C32" i="2"/>
  <c r="B32" i="2"/>
  <c r="A32" i="2"/>
  <c r="J31" i="2"/>
  <c r="I31" i="2"/>
  <c r="H31" i="2"/>
  <c r="G31" i="2"/>
  <c r="F31" i="2"/>
  <c r="E31" i="2"/>
  <c r="D31" i="2"/>
  <c r="C31" i="2"/>
  <c r="B31" i="2"/>
  <c r="A31" i="2"/>
  <c r="I30" i="2"/>
  <c r="H30" i="2"/>
  <c r="J30" i="2" s="1"/>
  <c r="G30" i="2"/>
  <c r="F30" i="2"/>
  <c r="E30" i="2"/>
  <c r="D30" i="2"/>
  <c r="C30" i="2"/>
  <c r="B30" i="2"/>
  <c r="A30" i="2"/>
  <c r="J29" i="2"/>
  <c r="I29" i="2"/>
  <c r="H29" i="2"/>
  <c r="G29" i="2"/>
  <c r="F29" i="2"/>
  <c r="E29" i="2"/>
  <c r="D29" i="2"/>
  <c r="C29" i="2"/>
  <c r="B29" i="2"/>
  <c r="A29" i="2"/>
  <c r="I28" i="2"/>
  <c r="H28" i="2"/>
  <c r="J28" i="2" s="1"/>
  <c r="G28" i="2"/>
  <c r="F28" i="2"/>
  <c r="E28" i="2"/>
  <c r="D28" i="2"/>
  <c r="C28" i="2"/>
  <c r="B28" i="2"/>
  <c r="A28" i="2"/>
  <c r="J27" i="2"/>
  <c r="I27" i="2"/>
  <c r="H27" i="2"/>
  <c r="G27" i="2"/>
  <c r="F27" i="2"/>
  <c r="E27" i="2"/>
  <c r="D27" i="2"/>
  <c r="C27" i="2"/>
  <c r="B27" i="2"/>
  <c r="A27" i="2"/>
  <c r="I26" i="2"/>
  <c r="H26" i="2"/>
  <c r="J26" i="2" s="1"/>
  <c r="G26" i="2"/>
  <c r="F26" i="2"/>
  <c r="E26" i="2"/>
  <c r="D26" i="2"/>
  <c r="C26" i="2"/>
  <c r="B26" i="2"/>
  <c r="A26" i="2"/>
  <c r="J25" i="2"/>
  <c r="I25" i="2"/>
  <c r="H25" i="2"/>
  <c r="G25" i="2"/>
  <c r="F25" i="2"/>
  <c r="E25" i="2"/>
  <c r="D25" i="2"/>
  <c r="C25" i="2"/>
  <c r="B25" i="2"/>
  <c r="A25" i="2"/>
  <c r="I24" i="2"/>
  <c r="H24" i="2"/>
  <c r="J24" i="2" s="1"/>
  <c r="G24" i="2"/>
  <c r="F24" i="2"/>
  <c r="E24" i="2"/>
  <c r="D24" i="2"/>
  <c r="C24" i="2"/>
  <c r="B24" i="2"/>
  <c r="A24" i="2"/>
  <c r="J23" i="2"/>
  <c r="I23" i="2"/>
  <c r="H23" i="2"/>
  <c r="G23" i="2"/>
  <c r="F23" i="2"/>
  <c r="E23" i="2"/>
  <c r="D23" i="2"/>
  <c r="C23" i="2"/>
  <c r="B23" i="2"/>
  <c r="A23" i="2"/>
  <c r="I22" i="2"/>
  <c r="H22" i="2"/>
  <c r="J22" i="2" s="1"/>
  <c r="G22" i="2"/>
  <c r="F22" i="2"/>
  <c r="E22" i="2"/>
  <c r="D22" i="2"/>
  <c r="C22" i="2"/>
  <c r="B22" i="2"/>
  <c r="A22" i="2"/>
  <c r="J21" i="2"/>
  <c r="I21" i="2"/>
  <c r="H21" i="2"/>
  <c r="G21" i="2"/>
  <c r="F21" i="2"/>
  <c r="E21" i="2"/>
  <c r="D21" i="2"/>
  <c r="C21" i="2"/>
  <c r="B21" i="2"/>
  <c r="A21" i="2"/>
  <c r="I20" i="2"/>
  <c r="H20" i="2"/>
  <c r="J20" i="2" s="1"/>
  <c r="G20" i="2"/>
  <c r="F20" i="2"/>
  <c r="E20" i="2"/>
  <c r="D20" i="2"/>
  <c r="C20" i="2"/>
  <c r="B20" i="2"/>
  <c r="A20" i="2"/>
  <c r="J19" i="2"/>
  <c r="I19" i="2"/>
  <c r="H19" i="2"/>
  <c r="G19" i="2"/>
  <c r="F19" i="2"/>
  <c r="E19" i="2"/>
  <c r="D19" i="2"/>
  <c r="C19" i="2"/>
  <c r="B19" i="2"/>
  <c r="A19" i="2"/>
  <c r="I18" i="2"/>
  <c r="H18" i="2"/>
  <c r="J18" i="2" s="1"/>
  <c r="G18" i="2"/>
  <c r="F18" i="2"/>
  <c r="E18" i="2"/>
  <c r="D18" i="2"/>
  <c r="C18" i="2"/>
  <c r="B18" i="2"/>
  <c r="A18" i="2"/>
  <c r="J17" i="2"/>
  <c r="I17" i="2"/>
  <c r="H17" i="2"/>
  <c r="G17" i="2"/>
  <c r="F17" i="2"/>
  <c r="E17" i="2"/>
  <c r="D17" i="2"/>
  <c r="C17" i="2"/>
  <c r="B17" i="2"/>
  <c r="A17" i="2"/>
  <c r="I16" i="2"/>
  <c r="H16" i="2"/>
  <c r="J16" i="2" s="1"/>
  <c r="G16" i="2"/>
  <c r="F16" i="2"/>
  <c r="E16" i="2"/>
  <c r="D16" i="2"/>
  <c r="C16" i="2"/>
  <c r="B16" i="2"/>
  <c r="A16" i="2"/>
  <c r="J15" i="2"/>
  <c r="I15" i="2"/>
  <c r="H15" i="2"/>
  <c r="G15" i="2"/>
  <c r="F15" i="2"/>
  <c r="E15" i="2"/>
  <c r="D15" i="2"/>
  <c r="C15" i="2"/>
  <c r="B15" i="2"/>
  <c r="A15" i="2"/>
  <c r="I14" i="2"/>
  <c r="H14" i="2"/>
  <c r="J14" i="2" s="1"/>
  <c r="G14" i="2"/>
  <c r="F14" i="2"/>
  <c r="E14" i="2"/>
  <c r="D14" i="2"/>
  <c r="C14" i="2"/>
  <c r="B14" i="2"/>
  <c r="A14" i="2"/>
  <c r="J13" i="2"/>
  <c r="I13" i="2"/>
  <c r="H13" i="2"/>
  <c r="G13" i="2"/>
  <c r="F13" i="2"/>
  <c r="E13" i="2"/>
  <c r="D13" i="2"/>
  <c r="C13" i="2"/>
  <c r="B13" i="2"/>
  <c r="A13" i="2"/>
  <c r="I12" i="2"/>
  <c r="H12" i="2"/>
  <c r="J12" i="2" s="1"/>
  <c r="G12" i="2"/>
  <c r="F12" i="2"/>
  <c r="E12" i="2"/>
  <c r="D12" i="2"/>
  <c r="C12" i="2"/>
  <c r="B12" i="2"/>
  <c r="A12" i="2"/>
  <c r="J11" i="2"/>
  <c r="I11" i="2"/>
  <c r="H11" i="2"/>
  <c r="G11" i="2"/>
  <c r="F11" i="2"/>
  <c r="E11" i="2"/>
  <c r="D11" i="2"/>
  <c r="C11" i="2"/>
  <c r="B11" i="2"/>
  <c r="A11" i="2"/>
  <c r="I10" i="2"/>
  <c r="H10" i="2"/>
  <c r="J10" i="2" s="1"/>
  <c r="G10" i="2"/>
  <c r="F10" i="2"/>
  <c r="E10" i="2"/>
  <c r="D10" i="2"/>
  <c r="C10" i="2"/>
  <c r="B10" i="2"/>
  <c r="A10" i="2"/>
  <c r="J9" i="2"/>
  <c r="I9" i="2"/>
  <c r="H9" i="2"/>
  <c r="G9" i="2"/>
  <c r="F9" i="2"/>
  <c r="E9" i="2"/>
  <c r="D9" i="2"/>
  <c r="C9" i="2"/>
  <c r="B9" i="2"/>
  <c r="A9" i="2"/>
  <c r="I8" i="2"/>
  <c r="H8" i="2"/>
  <c r="J8" i="2" s="1"/>
  <c r="G8" i="2"/>
  <c r="F8" i="2"/>
  <c r="E8" i="2"/>
  <c r="D8" i="2"/>
  <c r="C8" i="2"/>
  <c r="B8" i="2"/>
  <c r="A8" i="2"/>
  <c r="J7" i="2"/>
  <c r="I7" i="2"/>
  <c r="H7" i="2"/>
  <c r="G7" i="2"/>
  <c r="F7" i="2"/>
  <c r="E7" i="2"/>
  <c r="D7" i="2"/>
  <c r="C7" i="2"/>
  <c r="B7" i="2"/>
  <c r="A7" i="2"/>
  <c r="I6" i="2"/>
  <c r="H6" i="2"/>
  <c r="J6" i="2" s="1"/>
  <c r="G6" i="2"/>
  <c r="F6" i="2"/>
  <c r="E6" i="2"/>
  <c r="D6" i="2"/>
  <c r="C6" i="2"/>
  <c r="B6" i="2"/>
  <c r="A6" i="2"/>
  <c r="H5" i="2"/>
  <c r="J5" i="2" s="1"/>
  <c r="F5" i="2"/>
  <c r="G5" i="2"/>
  <c r="E5" i="2"/>
  <c r="C5" i="2"/>
  <c r="B5" i="2"/>
  <c r="I5" i="2"/>
  <c r="D5" i="2"/>
  <c r="A5" i="2"/>
</calcChain>
</file>

<file path=xl/sharedStrings.xml><?xml version="1.0" encoding="utf-8"?>
<sst xmlns="http://schemas.openxmlformats.org/spreadsheetml/2006/main" count="812" uniqueCount="357">
  <si>
    <t>Chain</t>
  </si>
  <si>
    <t>Station</t>
  </si>
  <si>
    <t>Offset</t>
  </si>
  <si>
    <t>B02</t>
  </si>
  <si>
    <t>B01</t>
  </si>
  <si>
    <t>Elev.</t>
  </si>
  <si>
    <t>GG
No.</t>
  </si>
  <si>
    <t>Borehole Type</t>
  </si>
  <si>
    <t>Cell</t>
  </si>
  <si>
    <t>B03</t>
  </si>
  <si>
    <t>B04</t>
  </si>
  <si>
    <t>Test (SPT, etc) w/ Core</t>
  </si>
  <si>
    <t>Core Boring</t>
  </si>
  <si>
    <t>B05</t>
  </si>
  <si>
    <t>Power Auger (no tests) w/ Core</t>
  </si>
  <si>
    <t>B06</t>
  </si>
  <si>
    <t>Rod Sounding</t>
  </si>
  <si>
    <t>B07</t>
  </si>
  <si>
    <t>Monitoring Well</t>
  </si>
  <si>
    <t>B08</t>
  </si>
  <si>
    <t>Piezometer</t>
  </si>
  <si>
    <t>B09</t>
  </si>
  <si>
    <t>Slope Indicator</t>
  </si>
  <si>
    <t>B10</t>
  </si>
  <si>
    <t>Power or Hand Auger (no tests); MW</t>
  </si>
  <si>
    <t>B11</t>
  </si>
  <si>
    <t>Power or Hand Auger (no tests); PZ</t>
  </si>
  <si>
    <t>B12</t>
  </si>
  <si>
    <t>Power or Hand Auger (no tests); SI</t>
  </si>
  <si>
    <t>B13</t>
  </si>
  <si>
    <t>Power Auger (no tests) w/ Core; MW</t>
  </si>
  <si>
    <t>B14</t>
  </si>
  <si>
    <t>Power Auger (no tests) w/ Core; PZ</t>
  </si>
  <si>
    <t>B15</t>
  </si>
  <si>
    <t>Power Auger (no tests) w/ Core; SI</t>
  </si>
  <si>
    <t>B16</t>
  </si>
  <si>
    <t>Test (SPT, etc) w/ Core; MW</t>
  </si>
  <si>
    <t>B17</t>
  </si>
  <si>
    <t>Test (SPT, etc) w/ Core; PZ</t>
  </si>
  <si>
    <t>B18</t>
  </si>
  <si>
    <t>Test (SPT, etc) w/ Core; SI</t>
  </si>
  <si>
    <t>B19</t>
  </si>
  <si>
    <t>Core Boring; MW</t>
  </si>
  <si>
    <t>B20</t>
  </si>
  <si>
    <t>Core Boring; PZ</t>
  </si>
  <si>
    <t>B21</t>
  </si>
  <si>
    <t>Core Boring; SI</t>
  </si>
  <si>
    <t>Power or Hand Auger, or Sampler Probe (no tests)</t>
  </si>
  <si>
    <t>Project:</t>
  </si>
  <si>
    <t>PointID</t>
  </si>
  <si>
    <t>North</t>
  </si>
  <si>
    <t>East</t>
  </si>
  <si>
    <t>Borehole
Number</t>
  </si>
  <si>
    <t>Northing</t>
  </si>
  <si>
    <t>Easting</t>
  </si>
  <si>
    <t>PIEZM</t>
  </si>
  <si>
    <t>B_SPTC</t>
  </si>
  <si>
    <t>SPT Core Boring</t>
  </si>
  <si>
    <t>B_AUG</t>
  </si>
  <si>
    <t>B_SPT</t>
  </si>
  <si>
    <t>B_COR</t>
  </si>
  <si>
    <t>ROD</t>
  </si>
  <si>
    <t>Solid or Hand Auger</t>
  </si>
  <si>
    <t>SPT Boring, Rotary w/ or w/o mud, or Wash Boring</t>
  </si>
  <si>
    <t>Geopak Preference File Borehole Type (see note)</t>
  </si>
  <si>
    <t>see note</t>
  </si>
  <si>
    <t>NOTE:</t>
  </si>
  <si>
    <t>The "type" listed in the table exactly matches the "type" listed in the preference file, except where flagged by "note".  In these cases, a single cell is used to represent two or more types of borings.</t>
  </si>
  <si>
    <t>Elevation</t>
  </si>
  <si>
    <t>Test (SP, DP, VS, DM, PM)</t>
  </si>
  <si>
    <t>B22</t>
  </si>
  <si>
    <t>Test (CP)</t>
  </si>
  <si>
    <t>Boring Name</t>
  </si>
  <si>
    <t>Cell Name</t>
  </si>
  <si>
    <t>GG Number</t>
  </si>
  <si>
    <t>DR-1</t>
  </si>
  <si>
    <t>I20CL</t>
  </si>
  <si>
    <t>168+60 R1</t>
  </si>
  <si>
    <t>DR-2</t>
  </si>
  <si>
    <t>DR-3</t>
  </si>
  <si>
    <t>196+21 R1</t>
  </si>
  <si>
    <t>DR-4</t>
  </si>
  <si>
    <t>196+38 R1</t>
  </si>
  <si>
    <t>G-001</t>
  </si>
  <si>
    <t>172+00 R1</t>
  </si>
  <si>
    <t>G-002</t>
  </si>
  <si>
    <t>176+00 R1</t>
  </si>
  <si>
    <t>G-003</t>
  </si>
  <si>
    <t>179+00 R1</t>
  </si>
  <si>
    <t>G-004</t>
  </si>
  <si>
    <t>181+00 R1</t>
  </si>
  <si>
    <t>G-005</t>
  </si>
  <si>
    <t>184+00 R1</t>
  </si>
  <si>
    <t>G-006</t>
  </si>
  <si>
    <t>187+00 R1</t>
  </si>
  <si>
    <t>G-007</t>
  </si>
  <si>
    <t>190+00 R1</t>
  </si>
  <si>
    <t>G-008</t>
  </si>
  <si>
    <t>191+85 R1</t>
  </si>
  <si>
    <t>G-009</t>
  </si>
  <si>
    <t>192+50 R1</t>
  </si>
  <si>
    <t>G-010</t>
  </si>
  <si>
    <t>193+00 R1</t>
  </si>
  <si>
    <t>G-011</t>
  </si>
  <si>
    <t>194+00 R1</t>
  </si>
  <si>
    <t>G-012</t>
  </si>
  <si>
    <t>195+00 R1</t>
  </si>
  <si>
    <t>G-013</t>
  </si>
  <si>
    <t>G-014</t>
  </si>
  <si>
    <t>G-015</t>
  </si>
  <si>
    <t>G-016</t>
  </si>
  <si>
    <t>199+00 R1</t>
  </si>
  <si>
    <t>G-017</t>
  </si>
  <si>
    <t>201+50 R1</t>
  </si>
  <si>
    <t>G-018</t>
  </si>
  <si>
    <t>200+00 R1</t>
  </si>
  <si>
    <t>G-019</t>
  </si>
  <si>
    <t>200+05 R1</t>
  </si>
  <si>
    <t>G-020</t>
  </si>
  <si>
    <t>201+00 R1</t>
  </si>
  <si>
    <t>G-021</t>
  </si>
  <si>
    <t>208+00 R1</t>
  </si>
  <si>
    <t>G-022</t>
  </si>
  <si>
    <t>211+00 R1</t>
  </si>
  <si>
    <t>G-023</t>
  </si>
  <si>
    <t>214+00 R1</t>
  </si>
  <si>
    <t>G-024</t>
  </si>
  <si>
    <t>215+00 R1</t>
  </si>
  <si>
    <t>G-025</t>
  </si>
  <si>
    <t>217+00 R1</t>
  </si>
  <si>
    <t>G-026</t>
  </si>
  <si>
    <t>219+00 R1</t>
  </si>
  <si>
    <t>G-027</t>
  </si>
  <si>
    <t>221+00 R1</t>
  </si>
  <si>
    <t>G-028</t>
  </si>
  <si>
    <t>196+50 R1</t>
  </si>
  <si>
    <t>G-029</t>
  </si>
  <si>
    <t>198+50 R1</t>
  </si>
  <si>
    <t>G-030</t>
  </si>
  <si>
    <t>G-031</t>
  </si>
  <si>
    <t>202+50 R1</t>
  </si>
  <si>
    <t>G-032</t>
  </si>
  <si>
    <t>206+00 R1</t>
  </si>
  <si>
    <t>G-033</t>
  </si>
  <si>
    <t>G-034</t>
  </si>
  <si>
    <t>207+00 R1</t>
  </si>
  <si>
    <t>G-035</t>
  </si>
  <si>
    <t>G-036</t>
  </si>
  <si>
    <t>G-037</t>
  </si>
  <si>
    <t>207+94.94</t>
  </si>
  <si>
    <t>G-038</t>
  </si>
  <si>
    <t>208+86.21</t>
  </si>
  <si>
    <t>G-039</t>
  </si>
  <si>
    <t>209+02.22</t>
  </si>
  <si>
    <t>G-040</t>
  </si>
  <si>
    <t>209+93.12</t>
  </si>
  <si>
    <t>G-041</t>
  </si>
  <si>
    <t>209+96.17</t>
  </si>
  <si>
    <t>G-042</t>
  </si>
  <si>
    <t>210+97 R1</t>
  </si>
  <si>
    <t>G-043</t>
  </si>
  <si>
    <t>212+00 R1</t>
  </si>
  <si>
    <t>G-044</t>
  </si>
  <si>
    <t>213+97.32</t>
  </si>
  <si>
    <t>G-045</t>
  </si>
  <si>
    <t>213+86.17</t>
  </si>
  <si>
    <t>G-046</t>
  </si>
  <si>
    <t>215+00.64</t>
  </si>
  <si>
    <t>G-047</t>
  </si>
  <si>
    <t>214+98.89</t>
  </si>
  <si>
    <t>G-048</t>
  </si>
  <si>
    <t>215+96.79</t>
  </si>
  <si>
    <t>G-049</t>
  </si>
  <si>
    <t>215+76.71</t>
  </si>
  <si>
    <t>G-050</t>
  </si>
  <si>
    <t>216+95.18</t>
  </si>
  <si>
    <t>G-051</t>
  </si>
  <si>
    <t>216+79.57</t>
  </si>
  <si>
    <t>G-052</t>
  </si>
  <si>
    <t>217+94.46</t>
  </si>
  <si>
    <t>G-053</t>
  </si>
  <si>
    <t>217+89.59</t>
  </si>
  <si>
    <t>G-054</t>
  </si>
  <si>
    <t>218+90.61</t>
  </si>
  <si>
    <t>G-055</t>
  </si>
  <si>
    <t>218+97.82</t>
  </si>
  <si>
    <t>G-056</t>
  </si>
  <si>
    <t>219+86.32</t>
  </si>
  <si>
    <t>G-057</t>
  </si>
  <si>
    <t>219+91.73</t>
  </si>
  <si>
    <t>G-058</t>
  </si>
  <si>
    <t>220+99.01</t>
  </si>
  <si>
    <t>G-059</t>
  </si>
  <si>
    <t>220+94.15</t>
  </si>
  <si>
    <t>G-060</t>
  </si>
  <si>
    <t>222+00 R1</t>
  </si>
  <si>
    <t>G-061</t>
  </si>
  <si>
    <t>223+00 R1</t>
  </si>
  <si>
    <t>G-062</t>
  </si>
  <si>
    <t>225+50 R1</t>
  </si>
  <si>
    <t>G-063</t>
  </si>
  <si>
    <t>228+00 R1</t>
  </si>
  <si>
    <t>G-064</t>
  </si>
  <si>
    <t>230+50 R1</t>
  </si>
  <si>
    <t>G-065</t>
  </si>
  <si>
    <t>233+00 R1</t>
  </si>
  <si>
    <t>G-066</t>
  </si>
  <si>
    <t>235+50 R1</t>
  </si>
  <si>
    <t>G-067</t>
  </si>
  <si>
    <t>238+00 R1</t>
  </si>
  <si>
    <t>G-068</t>
  </si>
  <si>
    <t>240+50 R1</t>
  </si>
  <si>
    <t>G-069</t>
  </si>
  <si>
    <t>243+00 R1</t>
  </si>
  <si>
    <t>G-070</t>
  </si>
  <si>
    <t>245+50 R1</t>
  </si>
  <si>
    <t>G-071</t>
  </si>
  <si>
    <t>248+00 R1</t>
  </si>
  <si>
    <t>G-072</t>
  </si>
  <si>
    <t>250+50 R1</t>
  </si>
  <si>
    <t>G-073</t>
  </si>
  <si>
    <t>253+00 R1</t>
  </si>
  <si>
    <t>G-074</t>
  </si>
  <si>
    <t>255+50 R1</t>
  </si>
  <si>
    <t>G-075</t>
  </si>
  <si>
    <t>258+00 R1</t>
  </si>
  <si>
    <t>G-076</t>
  </si>
  <si>
    <t>260+50 R1</t>
  </si>
  <si>
    <t>G-077</t>
  </si>
  <si>
    <t>263+00 R1</t>
  </si>
  <si>
    <t>G-078</t>
  </si>
  <si>
    <t>265+00 R1</t>
  </si>
  <si>
    <t>G-079</t>
  </si>
  <si>
    <t>US176WB</t>
  </si>
  <si>
    <t>599+00 R1</t>
  </si>
  <si>
    <t>G-080</t>
  </si>
  <si>
    <t>604+00 R1</t>
  </si>
  <si>
    <t>G-081</t>
  </si>
  <si>
    <t>609+00 R1</t>
  </si>
  <si>
    <t>G-082</t>
  </si>
  <si>
    <t>200+15 R1</t>
  </si>
  <si>
    <t>G-083</t>
  </si>
  <si>
    <t>616+00 R1</t>
  </si>
  <si>
    <t>G-084</t>
  </si>
  <si>
    <t>618+50 R1</t>
  </si>
  <si>
    <t>G-085</t>
  </si>
  <si>
    <t>G-086</t>
  </si>
  <si>
    <t>619+00 R1</t>
  </si>
  <si>
    <t>G-087</t>
  </si>
  <si>
    <t>G-088</t>
  </si>
  <si>
    <t>623+00 R1</t>
  </si>
  <si>
    <t>G-089</t>
  </si>
  <si>
    <t>RAMPE</t>
  </si>
  <si>
    <t>202+11 R1</t>
  </si>
  <si>
    <t>G-090</t>
  </si>
  <si>
    <t>G-091</t>
  </si>
  <si>
    <t>209+00 R1</t>
  </si>
  <si>
    <t>G-092</t>
  </si>
  <si>
    <t>LINEE</t>
  </si>
  <si>
    <t>205+00 R1</t>
  </si>
  <si>
    <t>G-093</t>
  </si>
  <si>
    <t>US176EB</t>
  </si>
  <si>
    <t>408+53 R1</t>
  </si>
  <si>
    <t>G-094</t>
  </si>
  <si>
    <t>409+23 R1</t>
  </si>
  <si>
    <t>G-095</t>
  </si>
  <si>
    <t>RAMPF</t>
  </si>
  <si>
    <t>398+90 R1</t>
  </si>
  <si>
    <t>G-096</t>
  </si>
  <si>
    <t>LINEG</t>
  </si>
  <si>
    <t>204+00 R1</t>
  </si>
  <si>
    <t>G-097</t>
  </si>
  <si>
    <t>RAMPG</t>
  </si>
  <si>
    <t>203+00 R1</t>
  </si>
  <si>
    <t>G-098</t>
  </si>
  <si>
    <t>G-099</t>
  </si>
  <si>
    <t>G-100</t>
  </si>
  <si>
    <t>RAMPH</t>
  </si>
  <si>
    <t>203+75 R1</t>
  </si>
  <si>
    <t>G-101</t>
  </si>
  <si>
    <t>I20CDW1</t>
  </si>
  <si>
    <t>G-102</t>
  </si>
  <si>
    <t>G-103</t>
  </si>
  <si>
    <t>G-104</t>
  </si>
  <si>
    <t>237+00 R1</t>
  </si>
  <si>
    <t>G-105</t>
  </si>
  <si>
    <t>260+00 R1</t>
  </si>
  <si>
    <t>G-106</t>
  </si>
  <si>
    <t>394+90 R1</t>
  </si>
  <si>
    <t>G-107</t>
  </si>
  <si>
    <t>395+40 R1</t>
  </si>
  <si>
    <t>G-108</t>
  </si>
  <si>
    <t>395+84 R1</t>
  </si>
  <si>
    <t>G-109</t>
  </si>
  <si>
    <t>395+98 R1</t>
  </si>
  <si>
    <t>G-110</t>
  </si>
  <si>
    <t>396+45 R1</t>
  </si>
  <si>
    <t>G-111</t>
  </si>
  <si>
    <t>396+59 R1</t>
  </si>
  <si>
    <t>G-112</t>
  </si>
  <si>
    <t>396+99 R1</t>
  </si>
  <si>
    <t>G-113</t>
  </si>
  <si>
    <t>397+25 R1</t>
  </si>
  <si>
    <t>G-114</t>
  </si>
  <si>
    <t>397+51 R1</t>
  </si>
  <si>
    <t>G-115</t>
  </si>
  <si>
    <t>398+00 R1</t>
  </si>
  <si>
    <t>G-116</t>
  </si>
  <si>
    <t>397+95 R1</t>
  </si>
  <si>
    <t>G-117</t>
  </si>
  <si>
    <t>395+25 R1</t>
  </si>
  <si>
    <t>G-118</t>
  </si>
  <si>
    <t>G-119</t>
  </si>
  <si>
    <t>612+50 R1</t>
  </si>
  <si>
    <t>G-120</t>
  </si>
  <si>
    <t>613+00 R1</t>
  </si>
  <si>
    <t>G-121</t>
  </si>
  <si>
    <t>612+67.49</t>
  </si>
  <si>
    <t>G-122</t>
  </si>
  <si>
    <t>613+55.28</t>
  </si>
  <si>
    <t>G-123</t>
  </si>
  <si>
    <t>614+27 R1</t>
  </si>
  <si>
    <t>G-124</t>
  </si>
  <si>
    <t>614+58 R1</t>
  </si>
  <si>
    <t>G-125</t>
  </si>
  <si>
    <t>615+26 R1</t>
  </si>
  <si>
    <t>G-126</t>
  </si>
  <si>
    <t>615+79.25</t>
  </si>
  <si>
    <t>G-127</t>
  </si>
  <si>
    <t>615+98.70</t>
  </si>
  <si>
    <t>G-128</t>
  </si>
  <si>
    <t>614+01.34</t>
  </si>
  <si>
    <t>G-129</t>
  </si>
  <si>
    <t>204+23 R1</t>
  </si>
  <si>
    <t>G-130</t>
  </si>
  <si>
    <t>204+99.19</t>
  </si>
  <si>
    <t>G-131</t>
  </si>
  <si>
    <t>613+68.18</t>
  </si>
  <si>
    <t>G-132</t>
  </si>
  <si>
    <t>613+39 R1</t>
  </si>
  <si>
    <t>G-133</t>
  </si>
  <si>
    <t>G-134</t>
  </si>
  <si>
    <t>614+91 R1</t>
  </si>
  <si>
    <t>G-135</t>
  </si>
  <si>
    <t>615+22 R1</t>
  </si>
  <si>
    <t>G-136</t>
  </si>
  <si>
    <t>615+98.91</t>
  </si>
  <si>
    <t>G-137</t>
  </si>
  <si>
    <t>616+30 R1</t>
  </si>
  <si>
    <t>G-138</t>
  </si>
  <si>
    <t>205+03.84</t>
  </si>
  <si>
    <t>G-139</t>
  </si>
  <si>
    <t>204+91.75</t>
  </si>
  <si>
    <t>G-140</t>
  </si>
  <si>
    <t>205+98 R1</t>
  </si>
  <si>
    <t>G-141</t>
  </si>
  <si>
    <t>609+20 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</si>
</sst>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+00"/>
    <numFmt numFmtId="165" formatCode="0.0"/>
  </numFmts>
  <fonts count="4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65" fontId="3" fillId="0" borderId="0" xfId="0" quotePrefix="1" applyNumberFormat="1" applyFont="1" applyAlignment="1">
      <alignment horizontal="center"/>
    </xf>
    <xf numFmtId="164" fontId="3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5" fontId="3" fillId="0" borderId="1" xfId="0" quotePrefix="1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2" borderId="0" xfId="0" applyFont="1" applyFill="1" applyAlignment="1">
      <alignment horizontal="left"/>
    </xf>
    <xf numFmtId="0" fontId="0" fillId="0" borderId="0" xfId="0" applyAlignment="1">
      <alignment horizontal="left" vertical="top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142875</xdr:colOff>
      <xdr:row>3</xdr:row>
      <xdr:rowOff>257175</xdr:rowOff>
    </xdr:from>
    <xdr:to>
      <xdr:col>11</xdr:col>
      <xdr:colOff>495300</xdr:colOff>
      <xdr:row>9</xdr:row>
      <xdr:rowOff>0</xdr:rowOff>
    </xdr:to>
    <xdr:grpSp>
      <xdr:nvGrpSpPr>
        <xdr:cNvPr id="1028" name="Group 4">
          <a:extLst>
            <a:ext uri="{FF2B5EF4-FFF2-40B4-BE49-F238E27FC236}">
              <a16:creationId xmlns:a16="http://schemas.microsoft.com/office/drawing/2014/main" id="{04A795D0-428D-4E00-8C4E-B7F78265B66F}"/>
            </a:ext>
          </a:extLst>
        </xdr:cNvPr>
        <xdr:cNvGrpSpPr>
          <a:grpSpLocks/>
        </xdr:cNvGrpSpPr>
      </xdr:nvGrpSpPr>
      <xdr:grpSpPr bwMode="auto">
        <a:xfrm>
          <a:off x="7096125" y="485775"/>
          <a:ext cx="962025" cy="742950"/>
          <a:chOff x="729" y="51"/>
          <a:chExt cx="101" cy="78"/>
        </a:xfrm>
      </xdr:grpSpPr>
      <xdr:sp macro="[0]!CopyRowsDown" textlink="">
        <xdr:nvSpPr>
          <xdr:cNvPr id="1025" name="AutoShape 1">
            <a:extLst>
              <a:ext uri="{FF2B5EF4-FFF2-40B4-BE49-F238E27FC236}">
                <a16:creationId xmlns:a16="http://schemas.microsoft.com/office/drawing/2014/main" id="{FAECF619-DB55-47FF-B490-800DAC5F6F41}"/>
              </a:ext>
            </a:extLst>
          </xdr:cNvPr>
          <xdr:cNvSpPr>
            <a:spLocks noChangeArrowheads="1"/>
          </xdr:cNvSpPr>
        </xdr:nvSpPr>
        <xdr:spPr bwMode="auto">
          <a:xfrm rot="5400000">
            <a:off x="701" y="81"/>
            <a:ext cx="76" cy="20"/>
          </a:xfrm>
          <a:custGeom>
            <a:avLst/>
            <a:gdLst>
              <a:gd name="G0" fmla="+- 16200 0 0"/>
              <a:gd name="G1" fmla="+- 5400 0 0"/>
              <a:gd name="G2" fmla="+- 21600 0 5400"/>
              <a:gd name="G3" fmla="+- 10800 0 5400"/>
              <a:gd name="G4" fmla="+- 21600 0 16200"/>
              <a:gd name="G5" fmla="*/ G4 G3 10800"/>
              <a:gd name="G6" fmla="+- 21600 0 G5"/>
              <a:gd name="T0" fmla="*/ 16200 w 21600"/>
              <a:gd name="T1" fmla="*/ 0 h 21600"/>
              <a:gd name="T2" fmla="*/ 0 w 21600"/>
              <a:gd name="T3" fmla="*/ 10800 h 21600"/>
              <a:gd name="T4" fmla="*/ 16200 w 21600"/>
              <a:gd name="T5" fmla="*/ 21600 h 21600"/>
              <a:gd name="T6" fmla="*/ 21600 w 21600"/>
              <a:gd name="T7" fmla="*/ 10800 h 21600"/>
              <a:gd name="T8" fmla="*/ 17694720 60000 65536"/>
              <a:gd name="T9" fmla="*/ 11796480 60000 65536"/>
              <a:gd name="T10" fmla="*/ 5898240 60000 65536"/>
              <a:gd name="T11" fmla="*/ 0 60000 65536"/>
              <a:gd name="T12" fmla="*/ 3375 w 21600"/>
              <a:gd name="T13" fmla="*/ G1 h 21600"/>
              <a:gd name="T14" fmla="*/ G6 w 21600"/>
              <a:gd name="T15" fmla="*/ G2 h 21600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21600" h="21600">
                <a:moveTo>
                  <a:pt x="16200" y="0"/>
                </a:moveTo>
                <a:lnTo>
                  <a:pt x="16200" y="5400"/>
                </a:lnTo>
                <a:lnTo>
                  <a:pt x="3375" y="5400"/>
                </a:lnTo>
                <a:lnTo>
                  <a:pt x="3375" y="16200"/>
                </a:lnTo>
                <a:lnTo>
                  <a:pt x="16200" y="16200"/>
                </a:lnTo>
                <a:lnTo>
                  <a:pt x="16200" y="21600"/>
                </a:lnTo>
                <a:lnTo>
                  <a:pt x="21600" y="10800"/>
                </a:lnTo>
                <a:close/>
              </a:path>
              <a:path w="21600" h="21600">
                <a:moveTo>
                  <a:pt x="1350" y="5400"/>
                </a:moveTo>
                <a:lnTo>
                  <a:pt x="1350" y="16200"/>
                </a:lnTo>
                <a:lnTo>
                  <a:pt x="2700" y="16200"/>
                </a:lnTo>
                <a:lnTo>
                  <a:pt x="2700" y="5400"/>
                </a:lnTo>
                <a:close/>
              </a:path>
              <a:path w="21600" h="21600">
                <a:moveTo>
                  <a:pt x="0" y="5400"/>
                </a:moveTo>
                <a:lnTo>
                  <a:pt x="0" y="16200"/>
                </a:lnTo>
                <a:lnTo>
                  <a:pt x="675" y="16200"/>
                </a:lnTo>
                <a:lnTo>
                  <a:pt x="675" y="540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CC00" mc:Ignorable="a14" a14:legacySpreadsheetColorIndex="5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[0]!CopyRowsDown" textlink="">
        <xdr:nvSpPr>
          <xdr:cNvPr id="1026" name="Text Box 2">
            <a:extLst>
              <a:ext uri="{FF2B5EF4-FFF2-40B4-BE49-F238E27FC236}">
                <a16:creationId xmlns:a16="http://schemas.microsoft.com/office/drawing/2014/main" id="{AD37950D-62EB-4B97-B692-D58086BFEF6E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8" y="51"/>
            <a:ext cx="82" cy="5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18288" tIns="22860" rIns="18288" bIns="22860" anchor="ctr" upright="1">
            <a:spAutoFit/>
          </a:bodyPr>
          <a:lstStyle/>
          <a:p>
            <a:pPr algn="ctr" rtl="0">
              <a:defRPr sz="1000"/>
            </a:pP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Click Me to</a:t>
            </a:r>
          </a:p>
          <a:p>
            <a:pPr algn="ctr" rtl="0">
              <a:defRPr sz="1000"/>
            </a:pP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"AutoCopy"</a:t>
            </a:r>
          </a:p>
          <a:p>
            <a:pPr algn="ctr" rtl="0">
              <a:defRPr sz="1000"/>
            </a:pP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Rows Down</a:t>
            </a:r>
          </a:p>
        </xdr:txBody>
      </xdr:sp>
    </xdr:grpSp>
    <xdr:clientData/>
  </xdr:twoCellAnchor>
  <xdr:twoCellAnchor editAs="absolute">
    <xdr:from>
      <xdr:col>12</xdr:col>
      <xdr:colOff>209550</xdr:colOff>
      <xdr:row>3</xdr:row>
      <xdr:rowOff>247650</xdr:rowOff>
    </xdr:from>
    <xdr:to>
      <xdr:col>14</xdr:col>
      <xdr:colOff>495300</xdr:colOff>
      <xdr:row>8</xdr:row>
      <xdr:rowOff>104775</xdr:rowOff>
    </xdr:to>
    <xdr:grpSp>
      <xdr:nvGrpSpPr>
        <xdr:cNvPr id="1031" name="Group 7">
          <a:extLst>
            <a:ext uri="{FF2B5EF4-FFF2-40B4-BE49-F238E27FC236}">
              <a16:creationId xmlns:a16="http://schemas.microsoft.com/office/drawing/2014/main" id="{327A4D6D-197F-4BD9-AE26-C94C15A40A0C}"/>
            </a:ext>
          </a:extLst>
        </xdr:cNvPr>
        <xdr:cNvGrpSpPr>
          <a:grpSpLocks/>
        </xdr:cNvGrpSpPr>
      </xdr:nvGrpSpPr>
      <xdr:grpSpPr bwMode="auto">
        <a:xfrm>
          <a:off x="8382000" y="476250"/>
          <a:ext cx="1504950" cy="714375"/>
          <a:chOff x="543" y="225"/>
          <a:chExt cx="158" cy="75"/>
        </a:xfrm>
      </xdr:grpSpPr>
      <xdr:sp macro="[0]!PopulatePtWkSht" textlink="">
        <xdr:nvSpPr>
          <xdr:cNvPr id="1029" name="Text Box 5">
            <a:extLst>
              <a:ext uri="{FF2B5EF4-FFF2-40B4-BE49-F238E27FC236}">
                <a16:creationId xmlns:a16="http://schemas.microsoft.com/office/drawing/2014/main" id="{0DB9B021-73B8-48DE-981A-47809F18133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8" y="246"/>
            <a:ext cx="113" cy="5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wrap="none" lIns="18288" tIns="22860" rIns="18288" bIns="22860" anchor="ctr" upright="1">
            <a:spAutoFit/>
          </a:bodyPr>
          <a:lstStyle/>
          <a:p>
            <a:pPr algn="ctr" rtl="0">
              <a:defRPr sz="1000"/>
            </a:pP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Click Me to</a:t>
            </a:r>
          </a:p>
          <a:p>
            <a:pPr algn="ctr" rtl="0">
              <a:defRPr sz="1000"/>
            </a:pP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Populate "Point"</a:t>
            </a:r>
          </a:p>
          <a:p>
            <a:pPr algn="ctr" rtl="0">
              <a:defRPr sz="1000"/>
            </a:pP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worksheet</a:t>
            </a:r>
          </a:p>
        </xdr:txBody>
      </xdr:sp>
      <xdr:sp macro="[0]!PopulatePtWkSht" textlink="">
        <xdr:nvSpPr>
          <xdr:cNvPr id="1030" name="Text Box 6">
            <a:extLst>
              <a:ext uri="{FF2B5EF4-FFF2-40B4-BE49-F238E27FC236}">
                <a16:creationId xmlns:a16="http://schemas.microsoft.com/office/drawing/2014/main" id="{7CEB4003-5720-4092-A7BF-20578CDB38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3" y="225"/>
            <a:ext cx="58" cy="36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wrap="none" lIns="36576" tIns="36576" rIns="36576" bIns="36576" anchor="ctr" upright="1">
            <a:spAutoFit/>
          </a:bodyPr>
          <a:lstStyle/>
          <a:p>
            <a:pPr algn="ctr" rtl="0">
              <a:defRPr sz="1000"/>
            </a:pPr>
            <a:r>
              <a:rPr lang="en-US" sz="1800" b="1" i="0" u="none" strike="noStrike" baseline="0">
                <a:solidFill>
                  <a:srgbClr val="FFFFFF"/>
                </a:solidFill>
                <a:latin typeface="Trebuchet MS"/>
              </a:rPr>
              <a:t>gINT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46"/>
  <sheetViews>
    <sheetView topLeftCell="A103" workbookViewId="0">
      <selection activeCell="A147" sqref="A147"/>
    </sheetView>
  </sheetViews>
  <sheetFormatPr defaultRowHeight="12.75" x14ac:dyDescent="0.2"/>
  <sheetData>
    <row r="1" spans="1:9" x14ac:dyDescent="0.2">
      <c r="A1" t="s">
        <v>72</v>
      </c>
      <c r="B1" t="s">
        <v>53</v>
      </c>
      <c r="C1" t="s">
        <v>54</v>
      </c>
      <c r="D1" t="s">
        <v>0</v>
      </c>
      <c r="E1" t="s">
        <v>1</v>
      </c>
      <c r="F1" t="s">
        <v>2</v>
      </c>
      <c r="G1" t="s">
        <v>68</v>
      </c>
      <c r="H1" t="s">
        <v>73</v>
      </c>
      <c r="I1" t="s">
        <v>74</v>
      </c>
    </row>
    <row r="2" spans="1:9" x14ac:dyDescent="0.2">
      <c r="A2" t="s">
        <v>75</v>
      </c>
      <c r="B2">
        <v>802409.52129833901</v>
      </c>
      <c r="C2">
        <v>1968195.4806354099</v>
      </c>
      <c r="D2" t="s">
        <v>76</v>
      </c>
      <c r="E2" t="s">
        <v>77</v>
      </c>
      <c r="F2">
        <v>-170</v>
      </c>
      <c r="G2">
        <v>273.3048</v>
      </c>
      <c r="H2" t="s">
        <v>3</v>
      </c>
      <c r="I2">
        <v>9564</v>
      </c>
    </row>
    <row r="3" spans="1:9" x14ac:dyDescent="0.2">
      <c r="A3" t="s">
        <v>78</v>
      </c>
      <c r="B3">
        <v>802320.83358512295</v>
      </c>
      <c r="C3">
        <v>1968210.7936861999</v>
      </c>
      <c r="D3" t="s">
        <v>76</v>
      </c>
      <c r="E3" t="s">
        <v>77</v>
      </c>
      <c r="F3">
        <v>-80</v>
      </c>
      <c r="G3">
        <v>284.8922</v>
      </c>
      <c r="H3" t="s">
        <v>3</v>
      </c>
      <c r="I3">
        <v>9565</v>
      </c>
    </row>
    <row r="4" spans="1:9" x14ac:dyDescent="0.2">
      <c r="A4" t="s">
        <v>79</v>
      </c>
      <c r="B4">
        <v>802683.44694630499</v>
      </c>
      <c r="C4">
        <v>1970905.2775224701</v>
      </c>
      <c r="D4" t="s">
        <v>76</v>
      </c>
      <c r="E4" t="s">
        <v>80</v>
      </c>
      <c r="F4">
        <v>-265</v>
      </c>
      <c r="G4">
        <v>286.99099999999999</v>
      </c>
      <c r="H4" t="s">
        <v>3</v>
      </c>
      <c r="I4">
        <v>9566</v>
      </c>
    </row>
    <row r="5" spans="1:9" x14ac:dyDescent="0.2">
      <c r="A5" t="s">
        <v>81</v>
      </c>
      <c r="B5">
        <v>802525.85456789704</v>
      </c>
      <c r="C5">
        <v>1970962.85956536</v>
      </c>
      <c r="D5" t="s">
        <v>76</v>
      </c>
      <c r="E5" t="s">
        <v>82</v>
      </c>
      <c r="F5">
        <v>-98</v>
      </c>
      <c r="G5">
        <v>299.92680000000001</v>
      </c>
      <c r="H5" t="s">
        <v>3</v>
      </c>
      <c r="I5">
        <v>9567</v>
      </c>
    </row>
    <row r="6" spans="1:9" x14ac:dyDescent="0.2">
      <c r="A6" t="s">
        <v>83</v>
      </c>
      <c r="B6">
        <v>802407.58948217705</v>
      </c>
      <c r="C6">
        <v>1968548.9934721801</v>
      </c>
      <c r="D6" t="s">
        <v>76</v>
      </c>
      <c r="E6" t="s">
        <v>84</v>
      </c>
      <c r="F6">
        <v>-120</v>
      </c>
      <c r="G6">
        <v>276.31849999999997</v>
      </c>
      <c r="H6" t="s">
        <v>3</v>
      </c>
      <c r="I6">
        <v>9568</v>
      </c>
    </row>
    <row r="7" spans="1:9" x14ac:dyDescent="0.2">
      <c r="A7" t="s">
        <v>85</v>
      </c>
      <c r="B7">
        <v>802432.57193118904</v>
      </c>
      <c r="C7">
        <v>1968957.8915872599</v>
      </c>
      <c r="D7" t="s">
        <v>76</v>
      </c>
      <c r="E7" t="s">
        <v>86</v>
      </c>
      <c r="F7">
        <v>-120</v>
      </c>
      <c r="G7">
        <v>290.56319999999999</v>
      </c>
      <c r="H7" t="s">
        <v>70</v>
      </c>
      <c r="I7">
        <v>9569</v>
      </c>
    </row>
    <row r="8" spans="1:9" x14ac:dyDescent="0.2">
      <c r="A8" t="s">
        <v>87</v>
      </c>
      <c r="B8">
        <v>802452.24529501004</v>
      </c>
      <c r="C8">
        <v>1969261.3607703301</v>
      </c>
      <c r="D8" t="s">
        <v>76</v>
      </c>
      <c r="E8" t="s">
        <v>88</v>
      </c>
      <c r="F8">
        <v>-140</v>
      </c>
      <c r="G8">
        <v>305.44209999999998</v>
      </c>
      <c r="H8" t="s">
        <v>3</v>
      </c>
      <c r="I8">
        <v>9570</v>
      </c>
    </row>
    <row r="9" spans="1:9" x14ac:dyDescent="0.2">
      <c r="A9" t="s">
        <v>89</v>
      </c>
      <c r="B9">
        <v>802470.75119618198</v>
      </c>
      <c r="C9">
        <v>1969461.5045477001</v>
      </c>
      <c r="D9" t="s">
        <v>76</v>
      </c>
      <c r="E9" t="s">
        <v>90</v>
      </c>
      <c r="F9">
        <v>-160</v>
      </c>
      <c r="G9">
        <v>312.43270000000001</v>
      </c>
      <c r="H9" t="s">
        <v>3</v>
      </c>
      <c r="I9">
        <v>9571</v>
      </c>
    </row>
    <row r="10" spans="1:9" x14ac:dyDescent="0.2">
      <c r="A10" t="s">
        <v>91</v>
      </c>
      <c r="B10">
        <v>802468.51088445203</v>
      </c>
      <c r="C10">
        <v>1969761.49618259</v>
      </c>
      <c r="D10" t="s">
        <v>76</v>
      </c>
      <c r="E10" t="s">
        <v>92</v>
      </c>
      <c r="F10">
        <v>-160</v>
      </c>
      <c r="G10">
        <v>326.18450000000001</v>
      </c>
      <c r="H10" t="s">
        <v>3</v>
      </c>
      <c r="I10">
        <v>9572</v>
      </c>
    </row>
    <row r="11" spans="1:9" x14ac:dyDescent="0.2">
      <c r="A11" t="s">
        <v>93</v>
      </c>
      <c r="B11">
        <v>802496.86890583998</v>
      </c>
      <c r="C11">
        <v>1970058.3339954501</v>
      </c>
      <c r="D11" t="s">
        <v>76</v>
      </c>
      <c r="E11" t="s">
        <v>94</v>
      </c>
      <c r="F11">
        <v>-190</v>
      </c>
      <c r="G11">
        <v>319.33010000000002</v>
      </c>
      <c r="H11" t="s">
        <v>3</v>
      </c>
      <c r="I11">
        <v>9573</v>
      </c>
    </row>
    <row r="12" spans="1:9" x14ac:dyDescent="0.2">
      <c r="A12" t="s">
        <v>95</v>
      </c>
      <c r="B12">
        <v>802496.05434886494</v>
      </c>
      <c r="C12">
        <v>1970344.31894701</v>
      </c>
      <c r="D12" t="s">
        <v>76</v>
      </c>
      <c r="E12" t="s">
        <v>96</v>
      </c>
      <c r="F12">
        <v>-175</v>
      </c>
      <c r="G12">
        <v>308.2638</v>
      </c>
      <c r="H12" t="s">
        <v>3</v>
      </c>
      <c r="I12">
        <v>9574</v>
      </c>
    </row>
    <row r="13" spans="1:9" x14ac:dyDescent="0.2">
      <c r="A13" t="s">
        <v>97</v>
      </c>
      <c r="B13">
        <v>802541.72516656003</v>
      </c>
      <c r="C13">
        <v>1970516.14051194</v>
      </c>
      <c r="D13" t="s">
        <v>76</v>
      </c>
      <c r="E13" t="s">
        <v>98</v>
      </c>
      <c r="F13">
        <v>-201</v>
      </c>
      <c r="G13">
        <v>304.26859999999999</v>
      </c>
      <c r="H13" t="s">
        <v>3</v>
      </c>
      <c r="I13">
        <v>9575</v>
      </c>
    </row>
    <row r="14" spans="1:9" x14ac:dyDescent="0.2">
      <c r="A14" t="s">
        <v>99</v>
      </c>
      <c r="B14">
        <v>802429.13280210795</v>
      </c>
      <c r="C14">
        <v>1970595.97034578</v>
      </c>
      <c r="D14" t="s">
        <v>76</v>
      </c>
      <c r="E14" t="s">
        <v>100</v>
      </c>
      <c r="F14">
        <v>-78</v>
      </c>
      <c r="G14">
        <v>309.6508</v>
      </c>
      <c r="H14" t="s">
        <v>3</v>
      </c>
      <c r="I14">
        <v>9576</v>
      </c>
    </row>
    <row r="15" spans="1:9" x14ac:dyDescent="0.2">
      <c r="A15" t="s">
        <v>101</v>
      </c>
      <c r="B15">
        <v>802436.97709419602</v>
      </c>
      <c r="C15">
        <v>1970644.3167373601</v>
      </c>
      <c r="D15" t="s">
        <v>76</v>
      </c>
      <c r="E15" t="s">
        <v>102</v>
      </c>
      <c r="F15">
        <v>-78</v>
      </c>
      <c r="G15">
        <v>307.87970000000001</v>
      </c>
      <c r="H15" t="s">
        <v>3</v>
      </c>
      <c r="I15">
        <v>9577</v>
      </c>
    </row>
    <row r="16" spans="1:9" x14ac:dyDescent="0.2">
      <c r="A16" t="s">
        <v>103</v>
      </c>
      <c r="B16">
        <v>802454.56071332097</v>
      </c>
      <c r="C16">
        <v>1970740.6807933601</v>
      </c>
      <c r="D16" t="s">
        <v>76</v>
      </c>
      <c r="E16" t="s">
        <v>104</v>
      </c>
      <c r="F16">
        <v>-78</v>
      </c>
      <c r="G16">
        <v>304.83949999999999</v>
      </c>
      <c r="H16" t="s">
        <v>3</v>
      </c>
      <c r="I16">
        <v>9578</v>
      </c>
    </row>
    <row r="17" spans="1:9" x14ac:dyDescent="0.2">
      <c r="A17" t="s">
        <v>105</v>
      </c>
      <c r="B17">
        <v>802474.66082299396</v>
      </c>
      <c r="C17">
        <v>1970836.5515425</v>
      </c>
      <c r="D17" t="s">
        <v>76</v>
      </c>
      <c r="E17" t="s">
        <v>106</v>
      </c>
      <c r="F17">
        <v>-78</v>
      </c>
      <c r="G17">
        <v>301.89749999999998</v>
      </c>
      <c r="H17" t="s">
        <v>3</v>
      </c>
      <c r="I17">
        <v>9579</v>
      </c>
    </row>
    <row r="18" spans="1:9" x14ac:dyDescent="0.2">
      <c r="A18" t="s">
        <v>107</v>
      </c>
      <c r="B18">
        <v>802496.13174257497</v>
      </c>
      <c r="C18">
        <v>1970831.75575139</v>
      </c>
      <c r="D18" t="s">
        <v>76</v>
      </c>
      <c r="E18" t="s">
        <v>106</v>
      </c>
      <c r="F18">
        <v>-100</v>
      </c>
      <c r="G18">
        <v>305.82690000000002</v>
      </c>
      <c r="H18" t="s">
        <v>3</v>
      </c>
      <c r="I18">
        <v>9580</v>
      </c>
    </row>
    <row r="19" spans="1:9" x14ac:dyDescent="0.2">
      <c r="A19" t="s">
        <v>108</v>
      </c>
      <c r="B19">
        <v>802466.33658668597</v>
      </c>
      <c r="C19">
        <v>1970738.37237258</v>
      </c>
      <c r="D19" t="s">
        <v>76</v>
      </c>
      <c r="E19" t="s">
        <v>104</v>
      </c>
      <c r="F19">
        <v>-90</v>
      </c>
      <c r="G19">
        <v>306.84750000000003</v>
      </c>
      <c r="H19" t="s">
        <v>70</v>
      </c>
      <c r="I19">
        <v>9581</v>
      </c>
    </row>
    <row r="20" spans="1:9" x14ac:dyDescent="0.2">
      <c r="A20" t="s">
        <v>109</v>
      </c>
      <c r="B20">
        <v>802554.68879597902</v>
      </c>
      <c r="C20">
        <v>1970818.6763211</v>
      </c>
      <c r="D20" t="s">
        <v>76</v>
      </c>
      <c r="E20" t="s">
        <v>106</v>
      </c>
      <c r="F20">
        <v>-160</v>
      </c>
      <c r="G20">
        <v>307.0994</v>
      </c>
      <c r="H20" t="s">
        <v>3</v>
      </c>
      <c r="I20">
        <v>9582</v>
      </c>
    </row>
    <row r="21" spans="1:9" x14ac:dyDescent="0.2">
      <c r="A21" t="s">
        <v>110</v>
      </c>
      <c r="B21">
        <v>802709.77610248304</v>
      </c>
      <c r="C21">
        <v>1971170.1162871199</v>
      </c>
      <c r="D21" t="s">
        <v>76</v>
      </c>
      <c r="E21" t="s">
        <v>111</v>
      </c>
      <c r="F21">
        <v>-215</v>
      </c>
      <c r="G21">
        <v>314.1422</v>
      </c>
      <c r="H21" t="s">
        <v>3</v>
      </c>
      <c r="I21">
        <v>9583</v>
      </c>
    </row>
    <row r="22" spans="1:9" x14ac:dyDescent="0.2">
      <c r="A22" t="s">
        <v>112</v>
      </c>
      <c r="B22">
        <v>802732.13321883895</v>
      </c>
      <c r="C22">
        <v>1971415.82096006</v>
      </c>
      <c r="D22" t="s">
        <v>76</v>
      </c>
      <c r="E22" t="s">
        <v>113</v>
      </c>
      <c r="F22">
        <v>-150</v>
      </c>
      <c r="G22">
        <v>314.959</v>
      </c>
      <c r="H22" t="s">
        <v>3</v>
      </c>
      <c r="I22">
        <v>9584</v>
      </c>
    </row>
    <row r="23" spans="1:9" x14ac:dyDescent="0.2">
      <c r="A23" t="s">
        <v>114</v>
      </c>
      <c r="B23">
        <v>802661.20247954398</v>
      </c>
      <c r="C23">
        <v>1971288.3576992899</v>
      </c>
      <c r="D23" t="s">
        <v>76</v>
      </c>
      <c r="E23" t="s">
        <v>115</v>
      </c>
      <c r="F23">
        <v>-130</v>
      </c>
      <c r="G23">
        <v>304.2944</v>
      </c>
      <c r="H23" t="s">
        <v>3</v>
      </c>
      <c r="I23">
        <v>9585</v>
      </c>
    </row>
    <row r="24" spans="1:9" x14ac:dyDescent="0.2">
      <c r="A24" t="s">
        <v>116</v>
      </c>
      <c r="B24">
        <v>802723.87989844906</v>
      </c>
      <c r="C24">
        <v>1971270.4843259901</v>
      </c>
      <c r="D24" t="s">
        <v>76</v>
      </c>
      <c r="E24" t="s">
        <v>117</v>
      </c>
      <c r="F24">
        <v>-195</v>
      </c>
      <c r="G24">
        <v>306.0677</v>
      </c>
      <c r="H24" t="s">
        <v>3</v>
      </c>
      <c r="I24">
        <v>9586</v>
      </c>
    </row>
    <row r="25" spans="1:9" x14ac:dyDescent="0.2">
      <c r="A25" t="s">
        <v>118</v>
      </c>
      <c r="B25">
        <v>802686.26994214801</v>
      </c>
      <c r="C25">
        <v>1971382.3113142999</v>
      </c>
      <c r="D25" t="s">
        <v>76</v>
      </c>
      <c r="E25" t="s">
        <v>119</v>
      </c>
      <c r="F25">
        <v>-120</v>
      </c>
      <c r="G25">
        <v>308.01229999999998</v>
      </c>
      <c r="H25" t="s">
        <v>3</v>
      </c>
      <c r="I25">
        <v>9587</v>
      </c>
    </row>
    <row r="26" spans="1:9" x14ac:dyDescent="0.2">
      <c r="A26" t="s">
        <v>120</v>
      </c>
      <c r="B26">
        <v>802982.38010830001</v>
      </c>
      <c r="C26">
        <v>1972004.6041012099</v>
      </c>
      <c r="D26" t="s">
        <v>76</v>
      </c>
      <c r="E26" t="s">
        <v>121</v>
      </c>
      <c r="F26">
        <v>-120</v>
      </c>
      <c r="G26">
        <v>315.11959999999999</v>
      </c>
      <c r="H26" t="s">
        <v>3</v>
      </c>
      <c r="I26">
        <v>9588</v>
      </c>
    </row>
    <row r="27" spans="1:9" x14ac:dyDescent="0.2">
      <c r="A27" t="s">
        <v>122</v>
      </c>
      <c r="B27">
        <v>803179.46748209395</v>
      </c>
      <c r="C27">
        <v>1972241.36678216</v>
      </c>
      <c r="D27" t="s">
        <v>76</v>
      </c>
      <c r="E27" t="s">
        <v>123</v>
      </c>
      <c r="F27">
        <v>-190</v>
      </c>
      <c r="G27">
        <v>311.72550000000001</v>
      </c>
      <c r="H27" t="s">
        <v>3</v>
      </c>
      <c r="I27">
        <v>9589</v>
      </c>
    </row>
    <row r="28" spans="1:9" x14ac:dyDescent="0.2">
      <c r="A28" t="s">
        <v>124</v>
      </c>
      <c r="B28">
        <v>803305.04807363299</v>
      </c>
      <c r="C28">
        <v>1972514.00118026</v>
      </c>
      <c r="D28" t="s">
        <v>76</v>
      </c>
      <c r="E28" t="s">
        <v>125</v>
      </c>
      <c r="F28">
        <v>-180</v>
      </c>
      <c r="G28">
        <v>320.28829999999999</v>
      </c>
      <c r="H28" t="s">
        <v>3</v>
      </c>
      <c r="I28">
        <v>9590</v>
      </c>
    </row>
    <row r="29" spans="1:9" x14ac:dyDescent="0.2">
      <c r="A29" t="s">
        <v>126</v>
      </c>
      <c r="B29">
        <v>803385.64111120102</v>
      </c>
      <c r="C29">
        <v>1972585.44879951</v>
      </c>
      <c r="D29" t="s">
        <v>76</v>
      </c>
      <c r="E29" t="s">
        <v>127</v>
      </c>
      <c r="F29">
        <v>-220</v>
      </c>
      <c r="G29">
        <v>320.90129999999999</v>
      </c>
      <c r="H29" t="s">
        <v>3</v>
      </c>
      <c r="I29">
        <v>9591</v>
      </c>
    </row>
    <row r="30" spans="1:9" x14ac:dyDescent="0.2">
      <c r="A30" t="s">
        <v>128</v>
      </c>
      <c r="B30">
        <v>803470.85123019002</v>
      </c>
      <c r="C30">
        <v>1972766.45773747</v>
      </c>
      <c r="D30" t="s">
        <v>76</v>
      </c>
      <c r="E30" t="s">
        <v>129</v>
      </c>
      <c r="F30">
        <v>-215</v>
      </c>
      <c r="G30">
        <v>308.8775</v>
      </c>
      <c r="H30" t="s">
        <v>3</v>
      </c>
      <c r="I30">
        <v>9592</v>
      </c>
    </row>
    <row r="31" spans="1:9" x14ac:dyDescent="0.2">
      <c r="A31" t="s">
        <v>130</v>
      </c>
      <c r="B31">
        <v>803542.653827506</v>
      </c>
      <c r="C31">
        <v>1972954.1926223901</v>
      </c>
      <c r="D31" t="s">
        <v>76</v>
      </c>
      <c r="E31" t="s">
        <v>131</v>
      </c>
      <c r="F31">
        <v>-195</v>
      </c>
      <c r="G31">
        <v>301.4821</v>
      </c>
      <c r="H31" t="s">
        <v>3</v>
      </c>
      <c r="I31">
        <v>9593</v>
      </c>
    </row>
    <row r="32" spans="1:9" x14ac:dyDescent="0.2">
      <c r="A32" t="s">
        <v>132</v>
      </c>
      <c r="B32">
        <v>803601.04890315002</v>
      </c>
      <c r="C32">
        <v>1973148.65345429</v>
      </c>
      <c r="D32" t="s">
        <v>76</v>
      </c>
      <c r="E32" t="s">
        <v>133</v>
      </c>
      <c r="F32">
        <v>-160</v>
      </c>
      <c r="G32">
        <v>275.8723</v>
      </c>
      <c r="H32" t="s">
        <v>3</v>
      </c>
      <c r="I32">
        <v>9594</v>
      </c>
    </row>
    <row r="33" spans="1:9" x14ac:dyDescent="0.2">
      <c r="A33" t="s">
        <v>134</v>
      </c>
      <c r="B33">
        <v>802356.76965165499</v>
      </c>
      <c r="C33">
        <v>1971019.7589064799</v>
      </c>
      <c r="D33" t="s">
        <v>76</v>
      </c>
      <c r="E33" t="s">
        <v>135</v>
      </c>
      <c r="F33">
        <v>80</v>
      </c>
      <c r="G33">
        <v>301.96809999999999</v>
      </c>
      <c r="H33" t="s">
        <v>3</v>
      </c>
      <c r="I33">
        <v>9595</v>
      </c>
    </row>
    <row r="34" spans="1:9" x14ac:dyDescent="0.2">
      <c r="A34" t="s">
        <v>136</v>
      </c>
      <c r="B34">
        <v>802385.65511286003</v>
      </c>
      <c r="C34">
        <v>1971224.8682254599</v>
      </c>
      <c r="D34" t="s">
        <v>76</v>
      </c>
      <c r="E34" t="s">
        <v>137</v>
      </c>
      <c r="F34">
        <v>110</v>
      </c>
      <c r="G34">
        <v>307.40170000000001</v>
      </c>
      <c r="H34" t="s">
        <v>3</v>
      </c>
      <c r="I34">
        <v>9596</v>
      </c>
    </row>
    <row r="35" spans="1:9" x14ac:dyDescent="0.2">
      <c r="A35" t="s">
        <v>138</v>
      </c>
      <c r="B35">
        <v>802491.64940323005</v>
      </c>
      <c r="C35">
        <v>1971514.65179751</v>
      </c>
      <c r="D35" t="s">
        <v>76</v>
      </c>
      <c r="E35" t="s">
        <v>113</v>
      </c>
      <c r="F35">
        <v>110</v>
      </c>
      <c r="G35">
        <v>310.10590000000002</v>
      </c>
      <c r="H35" t="s">
        <v>3</v>
      </c>
      <c r="I35">
        <v>9597</v>
      </c>
    </row>
    <row r="36" spans="1:9" x14ac:dyDescent="0.2">
      <c r="A36" t="s">
        <v>139</v>
      </c>
      <c r="B36">
        <v>802531.99699526897</v>
      </c>
      <c r="C36">
        <v>1971609.28645793</v>
      </c>
      <c r="D36" t="s">
        <v>76</v>
      </c>
      <c r="E36" t="s">
        <v>140</v>
      </c>
      <c r="F36">
        <v>110</v>
      </c>
      <c r="G36">
        <v>312.72980000000001</v>
      </c>
      <c r="H36" t="s">
        <v>3</v>
      </c>
      <c r="I36">
        <v>9598</v>
      </c>
    </row>
    <row r="37" spans="1:9" x14ac:dyDescent="0.2">
      <c r="A37" t="s">
        <v>141</v>
      </c>
      <c r="B37">
        <v>802673.71129476198</v>
      </c>
      <c r="C37">
        <v>1971935.6942793501</v>
      </c>
      <c r="D37" t="s">
        <v>76</v>
      </c>
      <c r="E37" t="s">
        <v>142</v>
      </c>
      <c r="F37">
        <v>125</v>
      </c>
      <c r="G37">
        <v>318.31380000000001</v>
      </c>
      <c r="H37" t="s">
        <v>70</v>
      </c>
      <c r="I37">
        <v>9599</v>
      </c>
    </row>
    <row r="38" spans="1:9" x14ac:dyDescent="0.2">
      <c r="A38" t="s">
        <v>143</v>
      </c>
      <c r="B38">
        <v>802655.83459919796</v>
      </c>
      <c r="C38">
        <v>1971944.66220864</v>
      </c>
      <c r="D38" t="s">
        <v>76</v>
      </c>
      <c r="E38" t="s">
        <v>142</v>
      </c>
      <c r="F38">
        <v>145</v>
      </c>
      <c r="G38">
        <v>321.0675</v>
      </c>
      <c r="H38" t="s">
        <v>3</v>
      </c>
      <c r="I38">
        <v>9600</v>
      </c>
    </row>
    <row r="39" spans="1:9" x14ac:dyDescent="0.2">
      <c r="A39" t="s">
        <v>144</v>
      </c>
      <c r="B39">
        <v>802705.14341952896</v>
      </c>
      <c r="C39">
        <v>1972031.80370413</v>
      </c>
      <c r="D39" t="s">
        <v>76</v>
      </c>
      <c r="E39" t="s">
        <v>145</v>
      </c>
      <c r="F39">
        <v>140</v>
      </c>
      <c r="G39">
        <v>319.56079999999997</v>
      </c>
      <c r="H39" t="s">
        <v>3</v>
      </c>
      <c r="I39">
        <v>9601</v>
      </c>
    </row>
    <row r="40" spans="1:9" x14ac:dyDescent="0.2">
      <c r="A40" t="s">
        <v>146</v>
      </c>
      <c r="B40">
        <v>802687.26672396495</v>
      </c>
      <c r="C40">
        <v>1972040.7716334199</v>
      </c>
      <c r="D40" t="s">
        <v>76</v>
      </c>
      <c r="E40" t="s">
        <v>145</v>
      </c>
      <c r="F40">
        <v>160</v>
      </c>
      <c r="G40">
        <v>320.209</v>
      </c>
      <c r="H40" t="s">
        <v>3</v>
      </c>
      <c r="I40">
        <v>9602</v>
      </c>
    </row>
    <row r="41" spans="1:9" x14ac:dyDescent="0.2">
      <c r="A41" t="s">
        <v>147</v>
      </c>
      <c r="B41">
        <v>802757.13374419499</v>
      </c>
      <c r="C41">
        <v>1972117.60001024</v>
      </c>
      <c r="D41" t="s">
        <v>76</v>
      </c>
      <c r="E41" t="s">
        <v>121</v>
      </c>
      <c r="F41">
        <v>132</v>
      </c>
      <c r="G41">
        <v>314.25639999999999</v>
      </c>
      <c r="H41" t="s">
        <v>70</v>
      </c>
      <c r="I41">
        <v>9603</v>
      </c>
    </row>
    <row r="42" spans="1:9" x14ac:dyDescent="0.2">
      <c r="A42" t="s">
        <v>148</v>
      </c>
      <c r="B42">
        <v>802759</v>
      </c>
      <c r="C42">
        <v>1972111</v>
      </c>
      <c r="D42" t="s">
        <v>76</v>
      </c>
      <c r="E42" t="s">
        <v>149</v>
      </c>
      <c r="F42">
        <v>127.3725</v>
      </c>
      <c r="G42">
        <v>314.67169999999999</v>
      </c>
      <c r="H42" t="s">
        <v>3</v>
      </c>
      <c r="I42">
        <v>9604</v>
      </c>
    </row>
    <row r="43" spans="1:9" x14ac:dyDescent="0.2">
      <c r="A43" t="s">
        <v>150</v>
      </c>
      <c r="B43">
        <v>802829</v>
      </c>
      <c r="C43">
        <v>1972178</v>
      </c>
      <c r="D43" t="s">
        <v>76</v>
      </c>
      <c r="E43" t="s">
        <v>151</v>
      </c>
      <c r="F43">
        <v>94.846599999999995</v>
      </c>
      <c r="G43">
        <v>310.95420000000001</v>
      </c>
      <c r="H43" t="s">
        <v>3</v>
      </c>
      <c r="I43">
        <v>9605</v>
      </c>
    </row>
    <row r="44" spans="1:9" x14ac:dyDescent="0.2">
      <c r="A44" t="s">
        <v>152</v>
      </c>
      <c r="B44">
        <v>802773</v>
      </c>
      <c r="C44">
        <v>1972224</v>
      </c>
      <c r="D44" t="s">
        <v>76</v>
      </c>
      <c r="E44" t="s">
        <v>153</v>
      </c>
      <c r="F44">
        <v>165.52760000000001</v>
      </c>
      <c r="G44">
        <v>311.86329999999998</v>
      </c>
      <c r="H44" t="s">
        <v>3</v>
      </c>
      <c r="I44">
        <v>9606</v>
      </c>
    </row>
    <row r="45" spans="1:9" x14ac:dyDescent="0.2">
      <c r="A45" t="s">
        <v>154</v>
      </c>
      <c r="B45">
        <v>802892</v>
      </c>
      <c r="C45">
        <v>1972266</v>
      </c>
      <c r="D45" t="s">
        <v>76</v>
      </c>
      <c r="E45" t="s">
        <v>155</v>
      </c>
      <c r="F45">
        <v>77.993899999999996</v>
      </c>
      <c r="G45">
        <v>308.67259999999999</v>
      </c>
      <c r="H45" t="s">
        <v>70</v>
      </c>
      <c r="I45">
        <v>9607</v>
      </c>
    </row>
    <row r="46" spans="1:9" x14ac:dyDescent="0.2">
      <c r="A46" t="s">
        <v>156</v>
      </c>
      <c r="B46">
        <v>802837</v>
      </c>
      <c r="C46">
        <v>1972297</v>
      </c>
      <c r="D46" t="s">
        <v>76</v>
      </c>
      <c r="E46" t="s">
        <v>157</v>
      </c>
      <c r="F46">
        <v>141.05510000000001</v>
      </c>
      <c r="G46">
        <v>308.94729999999998</v>
      </c>
      <c r="H46" t="s">
        <v>3</v>
      </c>
      <c r="I46">
        <v>9608</v>
      </c>
    </row>
    <row r="47" spans="1:9" x14ac:dyDescent="0.2">
      <c r="A47" t="s">
        <v>158</v>
      </c>
      <c r="B47">
        <v>802918.01637224597</v>
      </c>
      <c r="C47">
        <v>1972369.1686489601</v>
      </c>
      <c r="D47" t="s">
        <v>76</v>
      </c>
      <c r="E47" t="s">
        <v>159</v>
      </c>
      <c r="F47">
        <v>101</v>
      </c>
      <c r="G47">
        <v>308.00110000000001</v>
      </c>
      <c r="H47" t="s">
        <v>3</v>
      </c>
      <c r="I47">
        <v>9609</v>
      </c>
    </row>
    <row r="48" spans="1:9" x14ac:dyDescent="0.2">
      <c r="A48" t="s">
        <v>160</v>
      </c>
      <c r="B48">
        <v>802839.95817391004</v>
      </c>
      <c r="C48">
        <v>1972523.5607396699</v>
      </c>
      <c r="D48" t="s">
        <v>76</v>
      </c>
      <c r="E48" t="s">
        <v>161</v>
      </c>
      <c r="F48">
        <v>240</v>
      </c>
      <c r="G48">
        <v>279.23419999999999</v>
      </c>
      <c r="H48" t="s">
        <v>3</v>
      </c>
      <c r="I48">
        <v>9610</v>
      </c>
    </row>
    <row r="49" spans="1:9" x14ac:dyDescent="0.2">
      <c r="A49" t="s">
        <v>162</v>
      </c>
      <c r="B49">
        <v>803022</v>
      </c>
      <c r="C49">
        <v>1972653</v>
      </c>
      <c r="D49" t="s">
        <v>76</v>
      </c>
      <c r="E49" t="s">
        <v>163</v>
      </c>
      <c r="F49">
        <v>135.32480000000001</v>
      </c>
      <c r="G49">
        <v>304.04579999999999</v>
      </c>
      <c r="H49" t="s">
        <v>3</v>
      </c>
      <c r="I49">
        <v>9611</v>
      </c>
    </row>
    <row r="50" spans="1:9" x14ac:dyDescent="0.2">
      <c r="A50" t="s">
        <v>164</v>
      </c>
      <c r="B50">
        <v>803037</v>
      </c>
      <c r="C50">
        <v>1972633</v>
      </c>
      <c r="D50" t="s">
        <v>76</v>
      </c>
      <c r="E50" t="s">
        <v>165</v>
      </c>
      <c r="F50">
        <v>112.94929999999999</v>
      </c>
      <c r="G50">
        <v>299.50740000000002</v>
      </c>
      <c r="H50" t="s">
        <v>3</v>
      </c>
      <c r="I50">
        <v>9612</v>
      </c>
    </row>
    <row r="51" spans="1:9" x14ac:dyDescent="0.2">
      <c r="A51" t="s">
        <v>166</v>
      </c>
      <c r="B51">
        <v>803077</v>
      </c>
      <c r="C51">
        <v>1972741</v>
      </c>
      <c r="D51" t="s">
        <v>76</v>
      </c>
      <c r="E51" t="s">
        <v>167</v>
      </c>
      <c r="F51">
        <v>125.6228</v>
      </c>
      <c r="G51">
        <v>302.59379999999999</v>
      </c>
      <c r="H51" t="s">
        <v>3</v>
      </c>
      <c r="I51">
        <v>9613</v>
      </c>
    </row>
    <row r="52" spans="1:9" x14ac:dyDescent="0.2">
      <c r="A52" t="s">
        <v>168</v>
      </c>
      <c r="B52">
        <v>803103</v>
      </c>
      <c r="C52">
        <v>1972726</v>
      </c>
      <c r="D52" t="s">
        <v>76</v>
      </c>
      <c r="E52" t="s">
        <v>169</v>
      </c>
      <c r="F52">
        <v>95.6571</v>
      </c>
      <c r="G52">
        <v>295.43040000000002</v>
      </c>
      <c r="H52" t="s">
        <v>70</v>
      </c>
      <c r="I52">
        <v>9614</v>
      </c>
    </row>
    <row r="53" spans="1:9" x14ac:dyDescent="0.2">
      <c r="A53" t="s">
        <v>170</v>
      </c>
      <c r="B53">
        <v>803116</v>
      </c>
      <c r="C53">
        <v>1972829</v>
      </c>
      <c r="D53" t="s">
        <v>76</v>
      </c>
      <c r="E53" t="s">
        <v>171</v>
      </c>
      <c r="F53">
        <v>130.22210000000001</v>
      </c>
      <c r="G53">
        <v>302.00619999999998</v>
      </c>
      <c r="H53" t="s">
        <v>3</v>
      </c>
      <c r="I53">
        <v>9615</v>
      </c>
    </row>
    <row r="54" spans="1:9" x14ac:dyDescent="0.2">
      <c r="A54" t="s">
        <v>172</v>
      </c>
      <c r="B54">
        <v>803141</v>
      </c>
      <c r="C54">
        <v>1972794</v>
      </c>
      <c r="D54" t="s">
        <v>76</v>
      </c>
      <c r="E54" t="s">
        <v>173</v>
      </c>
      <c r="F54">
        <v>92.182400000000001</v>
      </c>
      <c r="G54">
        <v>293.0206</v>
      </c>
      <c r="H54" t="s">
        <v>3</v>
      </c>
      <c r="I54">
        <v>9616</v>
      </c>
    </row>
    <row r="55" spans="1:9" x14ac:dyDescent="0.2">
      <c r="A55" t="s">
        <v>174</v>
      </c>
      <c r="B55">
        <v>803162</v>
      </c>
      <c r="C55">
        <v>1972916</v>
      </c>
      <c r="D55" t="s">
        <v>76</v>
      </c>
      <c r="E55" t="s">
        <v>175</v>
      </c>
      <c r="F55">
        <v>128.11619999999999</v>
      </c>
      <c r="G55">
        <v>300.04349999999999</v>
      </c>
      <c r="H55" t="s">
        <v>3</v>
      </c>
      <c r="I55">
        <v>9617</v>
      </c>
    </row>
    <row r="56" spans="1:9" x14ac:dyDescent="0.2">
      <c r="A56" t="s">
        <v>176</v>
      </c>
      <c r="B56">
        <v>803187</v>
      </c>
      <c r="C56">
        <v>1972886</v>
      </c>
      <c r="D56" t="s">
        <v>76</v>
      </c>
      <c r="E56" t="s">
        <v>177</v>
      </c>
      <c r="F56">
        <v>92.318399999999997</v>
      </c>
      <c r="G56">
        <v>289.27600000000001</v>
      </c>
      <c r="H56" t="s">
        <v>70</v>
      </c>
      <c r="I56">
        <v>9618</v>
      </c>
    </row>
    <row r="57" spans="1:9" x14ac:dyDescent="0.2">
      <c r="A57" t="s">
        <v>178</v>
      </c>
      <c r="B57">
        <v>803206</v>
      </c>
      <c r="C57">
        <v>1973005</v>
      </c>
      <c r="D57" t="s">
        <v>76</v>
      </c>
      <c r="E57" t="s">
        <v>179</v>
      </c>
      <c r="F57">
        <v>128.69479999999999</v>
      </c>
      <c r="G57">
        <v>297.0668</v>
      </c>
      <c r="H57" t="s">
        <v>3</v>
      </c>
      <c r="I57">
        <v>9619</v>
      </c>
    </row>
    <row r="58" spans="1:9" x14ac:dyDescent="0.2">
      <c r="A58" t="s">
        <v>180</v>
      </c>
      <c r="B58">
        <v>803239</v>
      </c>
      <c r="C58">
        <v>1972983</v>
      </c>
      <c r="D58" t="s">
        <v>76</v>
      </c>
      <c r="E58" t="s">
        <v>181</v>
      </c>
      <c r="F58">
        <v>89.333500000000001</v>
      </c>
      <c r="G58">
        <v>285.02519999999998</v>
      </c>
      <c r="H58" t="s">
        <v>3</v>
      </c>
      <c r="I58">
        <v>9620</v>
      </c>
    </row>
    <row r="59" spans="1:9" x14ac:dyDescent="0.2">
      <c r="A59" t="s">
        <v>182</v>
      </c>
      <c r="B59">
        <v>803251</v>
      </c>
      <c r="C59">
        <v>1973090</v>
      </c>
      <c r="D59" t="s">
        <v>76</v>
      </c>
      <c r="E59" t="s">
        <v>183</v>
      </c>
      <c r="F59">
        <v>126.5859</v>
      </c>
      <c r="G59">
        <v>293.34780000000001</v>
      </c>
      <c r="H59" t="s">
        <v>3</v>
      </c>
      <c r="I59">
        <v>9621</v>
      </c>
    </row>
    <row r="60" spans="1:9" x14ac:dyDescent="0.2">
      <c r="A60" t="s">
        <v>184</v>
      </c>
      <c r="B60">
        <v>803289</v>
      </c>
      <c r="C60">
        <v>1973079</v>
      </c>
      <c r="D60" t="s">
        <v>76</v>
      </c>
      <c r="E60" t="s">
        <v>185</v>
      </c>
      <c r="F60">
        <v>87.687799999999996</v>
      </c>
      <c r="G60">
        <v>280.43450000000001</v>
      </c>
      <c r="H60" t="s">
        <v>70</v>
      </c>
      <c r="I60">
        <v>9622</v>
      </c>
    </row>
    <row r="61" spans="1:9" x14ac:dyDescent="0.2">
      <c r="A61" t="s">
        <v>186</v>
      </c>
      <c r="B61">
        <v>803293</v>
      </c>
      <c r="C61">
        <v>1973176</v>
      </c>
      <c r="D61" t="s">
        <v>76</v>
      </c>
      <c r="E61" t="s">
        <v>187</v>
      </c>
      <c r="F61">
        <v>127.6069</v>
      </c>
      <c r="G61">
        <v>289.33080000000001</v>
      </c>
      <c r="H61" t="s">
        <v>3</v>
      </c>
      <c r="I61">
        <v>9623</v>
      </c>
    </row>
    <row r="62" spans="1:9" x14ac:dyDescent="0.2">
      <c r="A62" t="s">
        <v>188</v>
      </c>
      <c r="B62">
        <v>803331</v>
      </c>
      <c r="C62">
        <v>1973163</v>
      </c>
      <c r="D62" t="s">
        <v>76</v>
      </c>
      <c r="E62" t="s">
        <v>189</v>
      </c>
      <c r="F62">
        <v>87.811999999999998</v>
      </c>
      <c r="G62">
        <v>276.40910000000002</v>
      </c>
      <c r="H62" t="s">
        <v>3</v>
      </c>
      <c r="I62">
        <v>9624</v>
      </c>
    </row>
    <row r="63" spans="1:9" x14ac:dyDescent="0.2">
      <c r="A63" t="s">
        <v>190</v>
      </c>
      <c r="B63">
        <v>803343</v>
      </c>
      <c r="C63">
        <v>1973277</v>
      </c>
      <c r="D63" t="s">
        <v>76</v>
      </c>
      <c r="E63" t="s">
        <v>191</v>
      </c>
      <c r="F63">
        <v>128.20320000000001</v>
      </c>
      <c r="G63">
        <v>284.11270000000002</v>
      </c>
      <c r="H63" t="s">
        <v>3</v>
      </c>
      <c r="I63">
        <v>9625</v>
      </c>
    </row>
    <row r="64" spans="1:9" x14ac:dyDescent="0.2">
      <c r="A64" t="s">
        <v>192</v>
      </c>
      <c r="B64">
        <v>803380</v>
      </c>
      <c r="C64">
        <v>1973253</v>
      </c>
      <c r="D64" t="s">
        <v>76</v>
      </c>
      <c r="E64" t="s">
        <v>193</v>
      </c>
      <c r="F64">
        <v>84.369799999999998</v>
      </c>
      <c r="G64">
        <v>271.94200000000001</v>
      </c>
      <c r="H64" t="s">
        <v>70</v>
      </c>
      <c r="I64">
        <v>9626</v>
      </c>
    </row>
    <row r="65" spans="1:9" x14ac:dyDescent="0.2">
      <c r="A65" t="s">
        <v>194</v>
      </c>
      <c r="B65">
        <v>803628.011854026</v>
      </c>
      <c r="C65">
        <v>1973247.00486139</v>
      </c>
      <c r="D65" t="s">
        <v>76</v>
      </c>
      <c r="E65" t="s">
        <v>195</v>
      </c>
      <c r="F65">
        <v>-140</v>
      </c>
      <c r="G65">
        <v>273.346</v>
      </c>
      <c r="H65" t="s">
        <v>3</v>
      </c>
      <c r="I65">
        <v>9627</v>
      </c>
    </row>
    <row r="66" spans="1:9" x14ac:dyDescent="0.2">
      <c r="A66" t="s">
        <v>196</v>
      </c>
      <c r="B66">
        <v>803447.60513636097</v>
      </c>
      <c r="C66">
        <v>1973449.3842482399</v>
      </c>
      <c r="D66" t="s">
        <v>76</v>
      </c>
      <c r="E66" t="s">
        <v>197</v>
      </c>
      <c r="F66">
        <v>112</v>
      </c>
      <c r="G66">
        <v>269.98579999999998</v>
      </c>
      <c r="H66" t="s">
        <v>3</v>
      </c>
      <c r="I66">
        <v>9628</v>
      </c>
    </row>
    <row r="67" spans="1:9" x14ac:dyDescent="0.2">
      <c r="A67" t="s">
        <v>198</v>
      </c>
      <c r="B67">
        <v>803784.95061656705</v>
      </c>
      <c r="C67">
        <v>1973559.84703376</v>
      </c>
      <c r="D67" t="s">
        <v>76</v>
      </c>
      <c r="E67" t="s">
        <v>199</v>
      </c>
      <c r="F67">
        <v>-140</v>
      </c>
      <c r="G67">
        <v>256.00020000000001</v>
      </c>
      <c r="H67" t="s">
        <v>3</v>
      </c>
      <c r="I67">
        <v>9629</v>
      </c>
    </row>
    <row r="68" spans="1:9" x14ac:dyDescent="0.2">
      <c r="A68" t="s">
        <v>200</v>
      </c>
      <c r="B68">
        <v>803673.591038118</v>
      </c>
      <c r="C68">
        <v>1973895.40484441</v>
      </c>
      <c r="D68" t="s">
        <v>76</v>
      </c>
      <c r="E68" t="s">
        <v>201</v>
      </c>
      <c r="F68">
        <v>110</v>
      </c>
      <c r="G68">
        <v>234.2491</v>
      </c>
      <c r="H68" t="s">
        <v>3</v>
      </c>
      <c r="I68">
        <v>9630</v>
      </c>
    </row>
    <row r="69" spans="1:9" x14ac:dyDescent="0.2">
      <c r="A69" t="s">
        <v>202</v>
      </c>
      <c r="B69">
        <v>804009.14884876704</v>
      </c>
      <c r="C69">
        <v>1974006.76442286</v>
      </c>
      <c r="D69" t="s">
        <v>76</v>
      </c>
      <c r="E69" t="s">
        <v>203</v>
      </c>
      <c r="F69">
        <v>-140</v>
      </c>
      <c r="G69">
        <v>228.61150000000001</v>
      </c>
      <c r="H69" t="s">
        <v>3</v>
      </c>
      <c r="I69">
        <v>9631</v>
      </c>
    </row>
    <row r="70" spans="1:9" x14ac:dyDescent="0.2">
      <c r="A70" t="s">
        <v>204</v>
      </c>
      <c r="B70">
        <v>803911.19679199206</v>
      </c>
      <c r="C70">
        <v>1974335.5962865399</v>
      </c>
      <c r="D70" t="s">
        <v>76</v>
      </c>
      <c r="E70" t="s">
        <v>205</v>
      </c>
      <c r="F70">
        <v>95</v>
      </c>
      <c r="G70">
        <v>213.46379999999999</v>
      </c>
      <c r="H70" t="s">
        <v>3</v>
      </c>
      <c r="I70">
        <v>9632</v>
      </c>
    </row>
    <row r="71" spans="1:9" x14ac:dyDescent="0.2">
      <c r="A71" t="s">
        <v>206</v>
      </c>
      <c r="B71">
        <v>804215.47038540395</v>
      </c>
      <c r="C71">
        <v>1974462.6497412501</v>
      </c>
      <c r="D71" t="s">
        <v>76</v>
      </c>
      <c r="E71" t="s">
        <v>207</v>
      </c>
      <c r="F71">
        <v>-120</v>
      </c>
      <c r="G71">
        <v>199.8946</v>
      </c>
      <c r="H71" t="s">
        <v>3</v>
      </c>
      <c r="I71">
        <v>9633</v>
      </c>
    </row>
    <row r="72" spans="1:9" x14ac:dyDescent="0.2">
      <c r="A72" t="s">
        <v>208</v>
      </c>
      <c r="B72">
        <v>804130.92585030105</v>
      </c>
      <c r="C72">
        <v>1974784.75565796</v>
      </c>
      <c r="D72" t="s">
        <v>76</v>
      </c>
      <c r="E72" t="s">
        <v>209</v>
      </c>
      <c r="F72">
        <v>100</v>
      </c>
      <c r="G72">
        <v>195.96690000000001</v>
      </c>
      <c r="H72" t="s">
        <v>3</v>
      </c>
      <c r="I72">
        <v>9634</v>
      </c>
    </row>
    <row r="73" spans="1:9" x14ac:dyDescent="0.2">
      <c r="A73" t="s">
        <v>210</v>
      </c>
      <c r="B73">
        <v>804439.668617605</v>
      </c>
      <c r="C73">
        <v>1974909.56713034</v>
      </c>
      <c r="D73" t="s">
        <v>76</v>
      </c>
      <c r="E73" t="s">
        <v>211</v>
      </c>
      <c r="F73">
        <v>-120</v>
      </c>
      <c r="G73">
        <v>186.22659999999999</v>
      </c>
      <c r="H73" t="s">
        <v>3</v>
      </c>
      <c r="I73">
        <v>9635</v>
      </c>
    </row>
    <row r="74" spans="1:9" x14ac:dyDescent="0.2">
      <c r="A74" t="s">
        <v>212</v>
      </c>
      <c r="B74">
        <v>804364.06243028399</v>
      </c>
      <c r="C74">
        <v>1975227.18908242</v>
      </c>
      <c r="D74" t="s">
        <v>76</v>
      </c>
      <c r="E74" t="s">
        <v>213</v>
      </c>
      <c r="F74">
        <v>90</v>
      </c>
      <c r="G74">
        <v>181.26769999999999</v>
      </c>
      <c r="H74" t="s">
        <v>3</v>
      </c>
      <c r="I74">
        <v>9636</v>
      </c>
    </row>
    <row r="75" spans="1:9" x14ac:dyDescent="0.2">
      <c r="A75" t="s">
        <v>214</v>
      </c>
      <c r="B75">
        <v>804663.866849805</v>
      </c>
      <c r="C75">
        <v>1975356.48451944</v>
      </c>
      <c r="D75" t="s">
        <v>76</v>
      </c>
      <c r="E75" t="s">
        <v>215</v>
      </c>
      <c r="F75">
        <v>-120</v>
      </c>
      <c r="G75">
        <v>178.80930000000001</v>
      </c>
      <c r="H75" t="s">
        <v>3</v>
      </c>
      <c r="I75">
        <v>9637</v>
      </c>
    </row>
    <row r="76" spans="1:9" x14ac:dyDescent="0.2">
      <c r="A76" t="s">
        <v>216</v>
      </c>
      <c r="B76">
        <v>804592.72983637603</v>
      </c>
      <c r="C76">
        <v>1975671.86448919</v>
      </c>
      <c r="D76" t="s">
        <v>76</v>
      </c>
      <c r="E76" t="s">
        <v>217</v>
      </c>
      <c r="F76">
        <v>85</v>
      </c>
      <c r="G76">
        <v>174.75040000000001</v>
      </c>
      <c r="H76" t="s">
        <v>3</v>
      </c>
      <c r="I76">
        <v>9638</v>
      </c>
    </row>
    <row r="77" spans="1:9" x14ac:dyDescent="0.2">
      <c r="A77" t="s">
        <v>218</v>
      </c>
      <c r="B77">
        <v>804879.12673422403</v>
      </c>
      <c r="C77">
        <v>1975807.8858731801</v>
      </c>
      <c r="D77" t="s">
        <v>76</v>
      </c>
      <c r="E77" t="s">
        <v>219</v>
      </c>
      <c r="F77">
        <v>-110</v>
      </c>
      <c r="G77">
        <v>168.41929999999999</v>
      </c>
      <c r="H77" t="s">
        <v>3</v>
      </c>
      <c r="I77">
        <v>9639</v>
      </c>
    </row>
    <row r="78" spans="1:9" x14ac:dyDescent="0.2">
      <c r="A78" t="s">
        <v>220</v>
      </c>
      <c r="B78">
        <v>804816.92806857603</v>
      </c>
      <c r="C78">
        <v>1976118.78187829</v>
      </c>
      <c r="D78" t="s">
        <v>76</v>
      </c>
      <c r="E78" t="s">
        <v>221</v>
      </c>
      <c r="F78">
        <v>85</v>
      </c>
      <c r="G78">
        <v>165.47139999999999</v>
      </c>
      <c r="H78" t="s">
        <v>3</v>
      </c>
      <c r="I78">
        <v>9640</v>
      </c>
    </row>
    <row r="79" spans="1:9" x14ac:dyDescent="0.2">
      <c r="A79" t="s">
        <v>222</v>
      </c>
      <c r="B79">
        <v>805103.32496642496</v>
      </c>
      <c r="C79">
        <v>1976254.8032622801</v>
      </c>
      <c r="D79" t="s">
        <v>76</v>
      </c>
      <c r="E79" t="s">
        <v>223</v>
      </c>
      <c r="F79">
        <v>-110</v>
      </c>
      <c r="G79">
        <v>167.49619999999999</v>
      </c>
      <c r="H79" t="s">
        <v>3</v>
      </c>
      <c r="I79">
        <v>9641</v>
      </c>
    </row>
    <row r="80" spans="1:9" x14ac:dyDescent="0.2">
      <c r="A80" t="s">
        <v>224</v>
      </c>
      <c r="B80">
        <v>805036.65712688596</v>
      </c>
      <c r="C80">
        <v>1976567.94124971</v>
      </c>
      <c r="D80" t="s">
        <v>76</v>
      </c>
      <c r="E80" t="s">
        <v>225</v>
      </c>
      <c r="F80">
        <v>90</v>
      </c>
      <c r="G80">
        <v>162.37479999999999</v>
      </c>
      <c r="H80" t="s">
        <v>3</v>
      </c>
      <c r="I80">
        <v>9642</v>
      </c>
    </row>
    <row r="81" spans="1:9" x14ac:dyDescent="0.2">
      <c r="A81" t="s">
        <v>226</v>
      </c>
      <c r="B81">
        <v>805327.523198626</v>
      </c>
      <c r="C81">
        <v>1976701.72065138</v>
      </c>
      <c r="D81" t="s">
        <v>76</v>
      </c>
      <c r="E81" t="s">
        <v>227</v>
      </c>
      <c r="F81">
        <v>-110</v>
      </c>
      <c r="G81">
        <v>161.19300000000001</v>
      </c>
      <c r="H81" t="s">
        <v>3</v>
      </c>
      <c r="I81">
        <v>9643</v>
      </c>
    </row>
    <row r="82" spans="1:9" x14ac:dyDescent="0.2">
      <c r="A82" t="s">
        <v>228</v>
      </c>
      <c r="B82">
        <v>805265.324532978</v>
      </c>
      <c r="C82">
        <v>1977012.6166564899</v>
      </c>
      <c r="D82" t="s">
        <v>76</v>
      </c>
      <c r="E82" t="s">
        <v>229</v>
      </c>
      <c r="F82">
        <v>85</v>
      </c>
      <c r="G82">
        <v>163.37860000000001</v>
      </c>
      <c r="H82" t="s">
        <v>3</v>
      </c>
      <c r="I82">
        <v>9644</v>
      </c>
    </row>
    <row r="83" spans="1:9" x14ac:dyDescent="0.2">
      <c r="A83" t="s">
        <v>230</v>
      </c>
      <c r="B83">
        <v>805529.301607606</v>
      </c>
      <c r="C83">
        <v>1977103.9463015699</v>
      </c>
      <c r="D83" t="s">
        <v>76</v>
      </c>
      <c r="E83" t="s">
        <v>231</v>
      </c>
      <c r="F83">
        <v>-110</v>
      </c>
      <c r="G83">
        <v>157.41</v>
      </c>
      <c r="H83" t="s">
        <v>3</v>
      </c>
      <c r="I83">
        <v>9645</v>
      </c>
    </row>
    <row r="84" spans="1:9" x14ac:dyDescent="0.2">
      <c r="A84" t="s">
        <v>232</v>
      </c>
      <c r="B84">
        <v>803683.71674169297</v>
      </c>
      <c r="C84">
        <v>1970456.6512521</v>
      </c>
      <c r="D84" t="s">
        <v>233</v>
      </c>
      <c r="E84" t="s">
        <v>234</v>
      </c>
      <c r="F84">
        <v>40</v>
      </c>
      <c r="G84">
        <v>311.91849999999999</v>
      </c>
      <c r="H84" t="s">
        <v>3</v>
      </c>
      <c r="I84">
        <v>9646</v>
      </c>
    </row>
    <row r="85" spans="1:9" x14ac:dyDescent="0.2">
      <c r="A85" t="s">
        <v>235</v>
      </c>
      <c r="B85">
        <v>803393.54274386598</v>
      </c>
      <c r="C85">
        <v>1970872.8691787799</v>
      </c>
      <c r="D85" t="s">
        <v>233</v>
      </c>
      <c r="E85" t="s">
        <v>236</v>
      </c>
      <c r="F85">
        <v>-40</v>
      </c>
      <c r="G85">
        <v>311.15589999999997</v>
      </c>
      <c r="H85" t="s">
        <v>3</v>
      </c>
      <c r="I85">
        <v>9647</v>
      </c>
    </row>
    <row r="86" spans="1:9" x14ac:dyDescent="0.2">
      <c r="A86" t="s">
        <v>237</v>
      </c>
      <c r="B86">
        <v>802971.007378701</v>
      </c>
      <c r="C86">
        <v>1971165.8945448899</v>
      </c>
      <c r="D86" t="s">
        <v>233</v>
      </c>
      <c r="E86" t="s">
        <v>238</v>
      </c>
      <c r="F86">
        <v>80</v>
      </c>
      <c r="G86">
        <v>307.24169999999998</v>
      </c>
      <c r="H86" t="s">
        <v>3</v>
      </c>
      <c r="I86">
        <v>9648</v>
      </c>
    </row>
    <row r="87" spans="1:9" x14ac:dyDescent="0.2">
      <c r="A87" t="s">
        <v>239</v>
      </c>
      <c r="B87">
        <v>802780.617112951</v>
      </c>
      <c r="C87">
        <v>1971259.5975077399</v>
      </c>
      <c r="D87" t="s">
        <v>76</v>
      </c>
      <c r="E87" t="s">
        <v>240</v>
      </c>
      <c r="F87">
        <v>-252</v>
      </c>
      <c r="G87">
        <v>316.84879999999998</v>
      </c>
      <c r="H87" t="s">
        <v>3</v>
      </c>
      <c r="I87">
        <v>9649</v>
      </c>
    </row>
    <row r="88" spans="1:9" x14ac:dyDescent="0.2">
      <c r="A88" t="s">
        <v>241</v>
      </c>
      <c r="B88">
        <v>802516.843882708</v>
      </c>
      <c r="C88">
        <v>1971698.78881216</v>
      </c>
      <c r="D88" t="s">
        <v>233</v>
      </c>
      <c r="E88" t="s">
        <v>242</v>
      </c>
      <c r="F88">
        <v>65</v>
      </c>
      <c r="G88">
        <v>331.34710000000001</v>
      </c>
      <c r="H88" t="s">
        <v>70</v>
      </c>
      <c r="I88">
        <v>9650</v>
      </c>
    </row>
    <row r="89" spans="1:9" x14ac:dyDescent="0.2">
      <c r="A89" t="s">
        <v>243</v>
      </c>
      <c r="B89">
        <v>802305.25421033695</v>
      </c>
      <c r="C89">
        <v>1971837.6067872799</v>
      </c>
      <c r="D89" t="s">
        <v>233</v>
      </c>
      <c r="E89" t="s">
        <v>244</v>
      </c>
      <c r="F89">
        <v>125</v>
      </c>
      <c r="G89">
        <v>313.755</v>
      </c>
      <c r="H89" t="s">
        <v>3</v>
      </c>
      <c r="I89">
        <v>9651</v>
      </c>
    </row>
    <row r="90" spans="1:9" x14ac:dyDescent="0.2">
      <c r="A90" t="s">
        <v>245</v>
      </c>
      <c r="B90">
        <v>802333.89852259099</v>
      </c>
      <c r="C90">
        <v>1971865.5263749501</v>
      </c>
      <c r="D90" t="s">
        <v>233</v>
      </c>
      <c r="E90" t="s">
        <v>244</v>
      </c>
      <c r="F90">
        <v>85</v>
      </c>
      <c r="G90">
        <v>326.00139999999999</v>
      </c>
      <c r="H90" t="s">
        <v>3</v>
      </c>
      <c r="I90">
        <v>9652</v>
      </c>
    </row>
    <row r="91" spans="1:9" x14ac:dyDescent="0.2">
      <c r="A91" t="s">
        <v>246</v>
      </c>
      <c r="B91">
        <v>802274.51160672295</v>
      </c>
      <c r="C91">
        <v>1971876.0058720401</v>
      </c>
      <c r="D91" t="s">
        <v>233</v>
      </c>
      <c r="E91" t="s">
        <v>247</v>
      </c>
      <c r="F91">
        <v>120</v>
      </c>
      <c r="G91">
        <v>317.7783</v>
      </c>
      <c r="H91" t="s">
        <v>3</v>
      </c>
      <c r="I91">
        <v>9653</v>
      </c>
    </row>
    <row r="92" spans="1:9" x14ac:dyDescent="0.2">
      <c r="A92" t="s">
        <v>248</v>
      </c>
      <c r="B92">
        <v>802299.36200339301</v>
      </c>
      <c r="C92">
        <v>1971900.65253075</v>
      </c>
      <c r="D92" t="s">
        <v>233</v>
      </c>
      <c r="E92" t="s">
        <v>247</v>
      </c>
      <c r="F92">
        <v>85</v>
      </c>
      <c r="G92">
        <v>325.03160000000003</v>
      </c>
      <c r="H92" t="s">
        <v>3</v>
      </c>
      <c r="I92">
        <v>9654</v>
      </c>
    </row>
    <row r="93" spans="1:9" x14ac:dyDescent="0.2">
      <c r="A93" t="s">
        <v>249</v>
      </c>
      <c r="B93">
        <v>802104.23189923202</v>
      </c>
      <c r="C93">
        <v>1972270.8986058999</v>
      </c>
      <c r="D93" t="s">
        <v>233</v>
      </c>
      <c r="E93" t="s">
        <v>250</v>
      </c>
      <c r="F93">
        <v>-40</v>
      </c>
      <c r="G93">
        <v>329.3741</v>
      </c>
      <c r="H93" t="s">
        <v>3</v>
      </c>
      <c r="I93">
        <v>9655</v>
      </c>
    </row>
    <row r="94" spans="1:9" x14ac:dyDescent="0.2">
      <c r="A94" t="s">
        <v>251</v>
      </c>
      <c r="B94">
        <v>802959.31348616595</v>
      </c>
      <c r="C94">
        <v>1971390.049873</v>
      </c>
      <c r="D94" t="s">
        <v>252</v>
      </c>
      <c r="E94" t="s">
        <v>253</v>
      </c>
      <c r="F94">
        <v>-60</v>
      </c>
      <c r="G94">
        <v>314.0865</v>
      </c>
      <c r="H94" t="s">
        <v>3</v>
      </c>
      <c r="I94">
        <v>9656</v>
      </c>
    </row>
    <row r="95" spans="1:9" x14ac:dyDescent="0.2">
      <c r="A95" t="s">
        <v>254</v>
      </c>
      <c r="B95">
        <v>803043.15200063796</v>
      </c>
      <c r="C95">
        <v>1971770.2039253099</v>
      </c>
      <c r="D95" t="s">
        <v>252</v>
      </c>
      <c r="E95" t="s">
        <v>142</v>
      </c>
      <c r="F95">
        <v>-45</v>
      </c>
      <c r="G95">
        <v>320.75209999999998</v>
      </c>
      <c r="H95" t="s">
        <v>3</v>
      </c>
      <c r="I95">
        <v>9657</v>
      </c>
    </row>
    <row r="96" spans="1:9" x14ac:dyDescent="0.2">
      <c r="A96" t="s">
        <v>255</v>
      </c>
      <c r="B96">
        <v>803128.98652762396</v>
      </c>
      <c r="C96">
        <v>1972054.3571055201</v>
      </c>
      <c r="D96" t="s">
        <v>252</v>
      </c>
      <c r="E96" t="s">
        <v>256</v>
      </c>
      <c r="F96">
        <v>-50</v>
      </c>
      <c r="G96">
        <v>315.87360000000001</v>
      </c>
      <c r="H96" t="s">
        <v>3</v>
      </c>
      <c r="I96">
        <v>9658</v>
      </c>
    </row>
    <row r="97" spans="1:9" x14ac:dyDescent="0.2">
      <c r="A97" t="s">
        <v>257</v>
      </c>
      <c r="B97">
        <v>802948.47129102401</v>
      </c>
      <c r="C97">
        <v>1971697.6601349199</v>
      </c>
      <c r="D97" t="s">
        <v>258</v>
      </c>
      <c r="E97" t="s">
        <v>259</v>
      </c>
      <c r="F97">
        <v>0</v>
      </c>
      <c r="G97">
        <v>321.41039999999998</v>
      </c>
      <c r="H97" t="s">
        <v>3</v>
      </c>
      <c r="I97">
        <v>9659</v>
      </c>
    </row>
    <row r="98" spans="1:9" x14ac:dyDescent="0.2">
      <c r="A98" t="s">
        <v>260</v>
      </c>
      <c r="B98">
        <v>802997.63373202702</v>
      </c>
      <c r="C98">
        <v>1971090.06848165</v>
      </c>
      <c r="D98" t="s">
        <v>261</v>
      </c>
      <c r="E98" t="s">
        <v>262</v>
      </c>
      <c r="F98">
        <v>52</v>
      </c>
      <c r="G98">
        <v>311.20460000000003</v>
      </c>
      <c r="H98" t="s">
        <v>3</v>
      </c>
      <c r="I98">
        <v>9660</v>
      </c>
    </row>
    <row r="99" spans="1:9" x14ac:dyDescent="0.2">
      <c r="A99" t="s">
        <v>263</v>
      </c>
      <c r="B99">
        <v>802926.44782298198</v>
      </c>
      <c r="C99">
        <v>1971115.0342301701</v>
      </c>
      <c r="D99" t="s">
        <v>261</v>
      </c>
      <c r="E99" t="s">
        <v>264</v>
      </c>
      <c r="F99">
        <v>60</v>
      </c>
      <c r="G99">
        <v>309.3526</v>
      </c>
      <c r="H99" t="s">
        <v>3</v>
      </c>
      <c r="I99">
        <v>9661</v>
      </c>
    </row>
    <row r="100" spans="1:9" x14ac:dyDescent="0.2">
      <c r="A100" t="s">
        <v>265</v>
      </c>
      <c r="B100">
        <v>802769.64480666805</v>
      </c>
      <c r="C100">
        <v>1971140.48992229</v>
      </c>
      <c r="D100" t="s">
        <v>266</v>
      </c>
      <c r="E100" t="s">
        <v>267</v>
      </c>
      <c r="F100">
        <v>-10</v>
      </c>
      <c r="G100">
        <v>311.64409999999998</v>
      </c>
      <c r="H100" t="s">
        <v>70</v>
      </c>
      <c r="I100">
        <v>9662</v>
      </c>
    </row>
    <row r="101" spans="1:9" x14ac:dyDescent="0.2">
      <c r="A101" t="s">
        <v>268</v>
      </c>
      <c r="B101">
        <v>802438.20737536601</v>
      </c>
      <c r="C101">
        <v>1971739.8167931801</v>
      </c>
      <c r="D101" t="s">
        <v>269</v>
      </c>
      <c r="E101" t="s">
        <v>270</v>
      </c>
      <c r="F101">
        <v>0</v>
      </c>
      <c r="G101">
        <v>330.23320000000001</v>
      </c>
      <c r="H101" t="s">
        <v>3</v>
      </c>
      <c r="I101">
        <v>9663</v>
      </c>
    </row>
    <row r="102" spans="1:9" x14ac:dyDescent="0.2">
      <c r="A102" t="s">
        <v>271</v>
      </c>
      <c r="B102">
        <v>802255.52305177995</v>
      </c>
      <c r="C102">
        <v>1971680.3278475101</v>
      </c>
      <c r="D102" t="s">
        <v>272</v>
      </c>
      <c r="E102" t="s">
        <v>273</v>
      </c>
      <c r="F102">
        <v>80</v>
      </c>
      <c r="G102">
        <v>305.65350000000001</v>
      </c>
      <c r="H102" t="s">
        <v>3</v>
      </c>
      <c r="I102">
        <v>9664</v>
      </c>
    </row>
    <row r="103" spans="1:9" x14ac:dyDescent="0.2">
      <c r="A103" t="s">
        <v>274</v>
      </c>
      <c r="B103">
        <v>802328.22835123795</v>
      </c>
      <c r="C103">
        <v>1971776.9608616901</v>
      </c>
      <c r="D103" t="s">
        <v>272</v>
      </c>
      <c r="E103" t="s">
        <v>270</v>
      </c>
      <c r="F103">
        <v>12</v>
      </c>
      <c r="G103">
        <v>318.33620000000002</v>
      </c>
      <c r="H103" t="s">
        <v>3</v>
      </c>
      <c r="I103">
        <v>9665</v>
      </c>
    </row>
    <row r="104" spans="1:9" x14ac:dyDescent="0.2">
      <c r="A104" t="s">
        <v>275</v>
      </c>
      <c r="B104">
        <v>802302.25811010494</v>
      </c>
      <c r="C104">
        <v>1971778.20447558</v>
      </c>
      <c r="D104" t="s">
        <v>272</v>
      </c>
      <c r="E104" t="s">
        <v>270</v>
      </c>
      <c r="F104">
        <v>38</v>
      </c>
      <c r="G104">
        <v>310.37670000000003</v>
      </c>
      <c r="H104" t="s">
        <v>3</v>
      </c>
      <c r="I104">
        <v>9666</v>
      </c>
    </row>
    <row r="105" spans="1:9" x14ac:dyDescent="0.2">
      <c r="A105" t="s">
        <v>276</v>
      </c>
      <c r="B105">
        <v>802390.95066107402</v>
      </c>
      <c r="C105">
        <v>1971971.0159271001</v>
      </c>
      <c r="D105" t="s">
        <v>277</v>
      </c>
      <c r="E105" t="s">
        <v>278</v>
      </c>
      <c r="F105">
        <v>0</v>
      </c>
      <c r="G105">
        <v>334.71030000000002</v>
      </c>
      <c r="H105" t="s">
        <v>3</v>
      </c>
      <c r="I105">
        <v>9667</v>
      </c>
    </row>
    <row r="106" spans="1:9" x14ac:dyDescent="0.2">
      <c r="A106" t="s">
        <v>279</v>
      </c>
      <c r="B106">
        <v>802606.05499235995</v>
      </c>
      <c r="C106">
        <v>1970699.8389318101</v>
      </c>
      <c r="D106" t="s">
        <v>280</v>
      </c>
      <c r="E106" t="s">
        <v>104</v>
      </c>
      <c r="F106">
        <v>0</v>
      </c>
      <c r="G106">
        <v>306.03429999999997</v>
      </c>
      <c r="H106" t="s">
        <v>3</v>
      </c>
      <c r="I106">
        <v>9668</v>
      </c>
    </row>
    <row r="107" spans="1:9" x14ac:dyDescent="0.2">
      <c r="A107" t="s">
        <v>281</v>
      </c>
      <c r="B107">
        <v>802309.095829873</v>
      </c>
      <c r="C107">
        <v>1971377.41869042</v>
      </c>
      <c r="D107" t="s">
        <v>272</v>
      </c>
      <c r="E107" t="s">
        <v>115</v>
      </c>
      <c r="F107">
        <v>12</v>
      </c>
      <c r="G107">
        <v>322.39600000000002</v>
      </c>
      <c r="H107" t="s">
        <v>3</v>
      </c>
      <c r="I107">
        <v>9669</v>
      </c>
    </row>
    <row r="108" spans="1:9" x14ac:dyDescent="0.2">
      <c r="A108" t="s">
        <v>282</v>
      </c>
      <c r="B108">
        <v>802510.82073369599</v>
      </c>
      <c r="C108">
        <v>1971944.4381520499</v>
      </c>
      <c r="D108" t="s">
        <v>277</v>
      </c>
      <c r="E108" t="s">
        <v>259</v>
      </c>
      <c r="F108">
        <v>0</v>
      </c>
      <c r="G108">
        <v>332.90969999999999</v>
      </c>
      <c r="H108" t="s">
        <v>3</v>
      </c>
      <c r="I108">
        <v>9670</v>
      </c>
    </row>
    <row r="109" spans="1:9" x14ac:dyDescent="0.2">
      <c r="A109" t="s">
        <v>283</v>
      </c>
      <c r="B109">
        <v>804229.09976837202</v>
      </c>
      <c r="C109">
        <v>1974623.6287458399</v>
      </c>
      <c r="D109" t="s">
        <v>76</v>
      </c>
      <c r="E109" t="s">
        <v>284</v>
      </c>
      <c r="F109">
        <v>-60</v>
      </c>
      <c r="G109">
        <v>209.78569999999999</v>
      </c>
      <c r="H109" t="s">
        <v>3</v>
      </c>
      <c r="I109">
        <v>9671</v>
      </c>
    </row>
    <row r="110" spans="1:9" x14ac:dyDescent="0.2">
      <c r="A110" t="s">
        <v>285</v>
      </c>
      <c r="B110">
        <v>805162.08981089399</v>
      </c>
      <c r="C110">
        <v>1976728.7723467699</v>
      </c>
      <c r="D110" t="s">
        <v>76</v>
      </c>
      <c r="E110" t="s">
        <v>286</v>
      </c>
      <c r="F110">
        <v>50</v>
      </c>
      <c r="G110">
        <v>177.21080000000001</v>
      </c>
      <c r="H110" t="s">
        <v>3</v>
      </c>
      <c r="I110">
        <v>9672</v>
      </c>
    </row>
    <row r="111" spans="1:9" x14ac:dyDescent="0.2">
      <c r="A111" t="s">
        <v>287</v>
      </c>
      <c r="B111">
        <v>802589.91747656895</v>
      </c>
      <c r="C111">
        <v>1970806.5890810001</v>
      </c>
      <c r="D111" t="s">
        <v>266</v>
      </c>
      <c r="E111" t="s">
        <v>288</v>
      </c>
      <c r="F111">
        <v>-71</v>
      </c>
      <c r="G111">
        <v>301.62400000000002</v>
      </c>
      <c r="H111" t="s">
        <v>3</v>
      </c>
      <c r="I111">
        <v>9673</v>
      </c>
    </row>
    <row r="112" spans="1:9" x14ac:dyDescent="0.2">
      <c r="A112" t="s">
        <v>289</v>
      </c>
      <c r="B112">
        <v>802581.87231515499</v>
      </c>
      <c r="C112">
        <v>1970860.8359509199</v>
      </c>
      <c r="D112" t="s">
        <v>266</v>
      </c>
      <c r="E112" t="s">
        <v>290</v>
      </c>
      <c r="F112">
        <v>-38</v>
      </c>
      <c r="G112">
        <v>307.02370000000002</v>
      </c>
      <c r="H112" t="s">
        <v>3</v>
      </c>
      <c r="I112">
        <v>9674</v>
      </c>
    </row>
    <row r="113" spans="1:9" x14ac:dyDescent="0.2">
      <c r="A113" t="s">
        <v>291</v>
      </c>
      <c r="B113">
        <v>802590.44150090101</v>
      </c>
      <c r="C113">
        <v>1970906.28993676</v>
      </c>
      <c r="D113" t="s">
        <v>266</v>
      </c>
      <c r="E113" t="s">
        <v>292</v>
      </c>
      <c r="F113">
        <v>-20</v>
      </c>
      <c r="G113">
        <v>308.1352</v>
      </c>
      <c r="H113" t="s">
        <v>3</v>
      </c>
      <c r="I113">
        <v>9675</v>
      </c>
    </row>
    <row r="114" spans="1:9" x14ac:dyDescent="0.2">
      <c r="A114" t="s">
        <v>293</v>
      </c>
      <c r="B114">
        <v>802570.09326749097</v>
      </c>
      <c r="C114">
        <v>1970936.91589629</v>
      </c>
      <c r="D114" t="s">
        <v>266</v>
      </c>
      <c r="E114" t="s">
        <v>294</v>
      </c>
      <c r="F114">
        <v>14</v>
      </c>
      <c r="G114">
        <v>309.25729999999999</v>
      </c>
      <c r="H114" t="s">
        <v>3</v>
      </c>
      <c r="I114">
        <v>9676</v>
      </c>
    </row>
    <row r="115" spans="1:9" x14ac:dyDescent="0.2">
      <c r="A115" t="s">
        <v>295</v>
      </c>
      <c r="B115">
        <v>802583.95576394501</v>
      </c>
      <c r="C115">
        <v>1970984.2638761001</v>
      </c>
      <c r="D115" t="s">
        <v>266</v>
      </c>
      <c r="E115" t="s">
        <v>296</v>
      </c>
      <c r="F115">
        <v>29</v>
      </c>
      <c r="G115">
        <v>309.6542</v>
      </c>
      <c r="H115" t="s">
        <v>3</v>
      </c>
      <c r="I115">
        <v>9677</v>
      </c>
    </row>
    <row r="116" spans="1:9" x14ac:dyDescent="0.2">
      <c r="A116" t="s">
        <v>297</v>
      </c>
      <c r="B116">
        <v>802640.69045460899</v>
      </c>
      <c r="C116">
        <v>1970962.8588562401</v>
      </c>
      <c r="D116" t="s">
        <v>266</v>
      </c>
      <c r="E116" t="s">
        <v>298</v>
      </c>
      <c r="F116">
        <v>-30</v>
      </c>
      <c r="G116">
        <v>307.79939999999999</v>
      </c>
      <c r="H116" t="s">
        <v>3</v>
      </c>
      <c r="I116">
        <v>9678</v>
      </c>
    </row>
    <row r="117" spans="1:9" x14ac:dyDescent="0.2">
      <c r="A117" t="s">
        <v>299</v>
      </c>
      <c r="B117">
        <v>802672.18670558103</v>
      </c>
      <c r="C117">
        <v>1970989.8586002199</v>
      </c>
      <c r="D117" t="s">
        <v>266</v>
      </c>
      <c r="E117" t="s">
        <v>300</v>
      </c>
      <c r="F117">
        <v>-41</v>
      </c>
      <c r="G117">
        <v>306.31180000000001</v>
      </c>
      <c r="H117" t="s">
        <v>3</v>
      </c>
      <c r="I117">
        <v>9679</v>
      </c>
    </row>
    <row r="118" spans="1:9" x14ac:dyDescent="0.2">
      <c r="A118" t="s">
        <v>301</v>
      </c>
      <c r="B118">
        <v>802632.02899026102</v>
      </c>
      <c r="C118">
        <v>1971048.33387619</v>
      </c>
      <c r="D118" t="s">
        <v>266</v>
      </c>
      <c r="E118" t="s">
        <v>302</v>
      </c>
      <c r="F118">
        <v>25</v>
      </c>
      <c r="G118">
        <v>311.53590000000003</v>
      </c>
      <c r="H118" t="s">
        <v>3</v>
      </c>
      <c r="I118">
        <v>9680</v>
      </c>
    </row>
    <row r="119" spans="1:9" x14ac:dyDescent="0.2">
      <c r="A119" t="s">
        <v>303</v>
      </c>
      <c r="B119">
        <v>802654.03492338804</v>
      </c>
      <c r="C119">
        <v>1971064.84868492</v>
      </c>
      <c r="D119" t="s">
        <v>266</v>
      </c>
      <c r="E119" t="s">
        <v>304</v>
      </c>
      <c r="F119">
        <v>16</v>
      </c>
      <c r="G119">
        <v>312.26029999999997</v>
      </c>
      <c r="H119" t="s">
        <v>3</v>
      </c>
      <c r="I119">
        <v>9681</v>
      </c>
    </row>
    <row r="120" spans="1:9" x14ac:dyDescent="0.2">
      <c r="A120" t="s">
        <v>305</v>
      </c>
      <c r="B120">
        <v>802726.69537668698</v>
      </c>
      <c r="C120">
        <v>1971071.9843409699</v>
      </c>
      <c r="D120" t="s">
        <v>266</v>
      </c>
      <c r="E120" t="s">
        <v>306</v>
      </c>
      <c r="F120">
        <v>-40</v>
      </c>
      <c r="G120">
        <v>308.4846</v>
      </c>
      <c r="H120" t="s">
        <v>3</v>
      </c>
      <c r="I120">
        <v>9682</v>
      </c>
    </row>
    <row r="121" spans="1:9" x14ac:dyDescent="0.2">
      <c r="A121" t="s">
        <v>307</v>
      </c>
      <c r="B121">
        <v>802643.29720501602</v>
      </c>
      <c r="C121">
        <v>1971127.3971343699</v>
      </c>
      <c r="D121" t="s">
        <v>266</v>
      </c>
      <c r="E121" t="s">
        <v>308</v>
      </c>
      <c r="F121">
        <v>60</v>
      </c>
      <c r="G121">
        <v>309.13010000000003</v>
      </c>
      <c r="H121" t="s">
        <v>3</v>
      </c>
      <c r="I121">
        <v>9683</v>
      </c>
    </row>
    <row r="122" spans="1:9" x14ac:dyDescent="0.2">
      <c r="A122" t="s">
        <v>309</v>
      </c>
      <c r="B122">
        <v>802524.52005967102</v>
      </c>
      <c r="C122">
        <v>1970877.85679985</v>
      </c>
      <c r="D122" t="s">
        <v>266</v>
      </c>
      <c r="E122" t="s">
        <v>310</v>
      </c>
      <c r="F122">
        <v>20</v>
      </c>
      <c r="G122">
        <v>307.04989999999998</v>
      </c>
      <c r="H122" t="s">
        <v>3</v>
      </c>
      <c r="I122">
        <v>9684</v>
      </c>
    </row>
    <row r="123" spans="1:9" x14ac:dyDescent="0.2">
      <c r="A123" t="s">
        <v>311</v>
      </c>
      <c r="B123">
        <v>802699.76039750699</v>
      </c>
      <c r="C123">
        <v>1971429.12511126</v>
      </c>
      <c r="D123" t="s">
        <v>76</v>
      </c>
      <c r="E123" t="s">
        <v>113</v>
      </c>
      <c r="F123">
        <v>-115</v>
      </c>
      <c r="G123">
        <v>311.077</v>
      </c>
      <c r="H123" t="s">
        <v>3</v>
      </c>
      <c r="I123">
        <v>9685</v>
      </c>
    </row>
    <row r="124" spans="1:9" x14ac:dyDescent="0.2">
      <c r="A124" t="s">
        <v>312</v>
      </c>
      <c r="B124">
        <v>802769.26896954002</v>
      </c>
      <c r="C124">
        <v>1971455.13191315</v>
      </c>
      <c r="D124" t="s">
        <v>233</v>
      </c>
      <c r="E124" t="s">
        <v>313</v>
      </c>
      <c r="F124">
        <v>38</v>
      </c>
      <c r="G124">
        <v>325.3553</v>
      </c>
      <c r="H124" t="s">
        <v>3</v>
      </c>
      <c r="I124">
        <v>9686</v>
      </c>
    </row>
    <row r="125" spans="1:9" x14ac:dyDescent="0.2">
      <c r="A125" t="s">
        <v>314</v>
      </c>
      <c r="B125">
        <v>802736.07644873299</v>
      </c>
      <c r="C125">
        <v>1971492.5251821</v>
      </c>
      <c r="D125" t="s">
        <v>233</v>
      </c>
      <c r="E125" t="s">
        <v>315</v>
      </c>
      <c r="F125">
        <v>38</v>
      </c>
      <c r="G125">
        <v>326.7962</v>
      </c>
      <c r="H125" t="s">
        <v>3</v>
      </c>
      <c r="I125">
        <v>9687</v>
      </c>
    </row>
    <row r="126" spans="1:9" x14ac:dyDescent="0.2">
      <c r="A126" t="s">
        <v>316</v>
      </c>
      <c r="B126">
        <v>802816</v>
      </c>
      <c r="C126">
        <v>1971520</v>
      </c>
      <c r="D126" t="s">
        <v>233</v>
      </c>
      <c r="E126" t="s">
        <v>317</v>
      </c>
      <c r="F126">
        <v>-40.011200000000002</v>
      </c>
      <c r="G126">
        <v>321.71429999999998</v>
      </c>
      <c r="H126" t="s">
        <v>3</v>
      </c>
      <c r="I126">
        <v>9688</v>
      </c>
    </row>
    <row r="127" spans="1:9" x14ac:dyDescent="0.2">
      <c r="A127" t="s">
        <v>318</v>
      </c>
      <c r="B127">
        <v>802766</v>
      </c>
      <c r="C127">
        <v>1971593</v>
      </c>
      <c r="D127" t="s">
        <v>233</v>
      </c>
      <c r="E127" t="s">
        <v>319</v>
      </c>
      <c r="F127">
        <v>-51.079000000000001</v>
      </c>
      <c r="G127">
        <v>319.24279999999999</v>
      </c>
      <c r="H127" t="s">
        <v>3</v>
      </c>
      <c r="I127">
        <v>9689</v>
      </c>
    </row>
    <row r="128" spans="1:9" x14ac:dyDescent="0.2">
      <c r="A128" t="s">
        <v>320</v>
      </c>
      <c r="B128">
        <v>802636.81013830402</v>
      </c>
      <c r="C128">
        <v>1971574.2270769</v>
      </c>
      <c r="D128" t="s">
        <v>233</v>
      </c>
      <c r="E128" t="s">
        <v>321</v>
      </c>
      <c r="F128">
        <v>58</v>
      </c>
      <c r="G128">
        <v>306.91550000000001</v>
      </c>
      <c r="H128" t="s">
        <v>3</v>
      </c>
      <c r="I128">
        <v>9690</v>
      </c>
    </row>
    <row r="129" spans="1:9" x14ac:dyDescent="0.2">
      <c r="A129" t="s">
        <v>322</v>
      </c>
      <c r="B129">
        <v>802669.32921730599</v>
      </c>
      <c r="C129">
        <v>1971644.54428319</v>
      </c>
      <c r="D129" t="s">
        <v>233</v>
      </c>
      <c r="E129" t="s">
        <v>323</v>
      </c>
      <c r="F129">
        <v>-13</v>
      </c>
      <c r="G129">
        <v>308.14030000000002</v>
      </c>
      <c r="H129" t="s">
        <v>3</v>
      </c>
      <c r="I129">
        <v>9691</v>
      </c>
    </row>
    <row r="130" spans="1:9" x14ac:dyDescent="0.2">
      <c r="A130" t="s">
        <v>324</v>
      </c>
      <c r="B130">
        <v>802571.08894710499</v>
      </c>
      <c r="C130">
        <v>1971648.26574941</v>
      </c>
      <c r="D130" t="s">
        <v>233</v>
      </c>
      <c r="E130" t="s">
        <v>325</v>
      </c>
      <c r="F130">
        <v>58</v>
      </c>
      <c r="G130">
        <v>321.49110000000002</v>
      </c>
      <c r="H130" t="s">
        <v>3</v>
      </c>
      <c r="I130">
        <v>9692</v>
      </c>
    </row>
    <row r="131" spans="1:9" x14ac:dyDescent="0.2">
      <c r="A131" t="s">
        <v>326</v>
      </c>
      <c r="B131">
        <v>802619</v>
      </c>
      <c r="C131">
        <v>1971762</v>
      </c>
      <c r="D131" t="s">
        <v>233</v>
      </c>
      <c r="E131" t="s">
        <v>327</v>
      </c>
      <c r="F131">
        <v>-53.333599999999997</v>
      </c>
      <c r="G131">
        <v>320.0127</v>
      </c>
      <c r="H131" t="s">
        <v>3</v>
      </c>
      <c r="I131">
        <v>9693</v>
      </c>
    </row>
    <row r="132" spans="1:9" x14ac:dyDescent="0.2">
      <c r="A132" t="s">
        <v>328</v>
      </c>
      <c r="B132">
        <v>802603</v>
      </c>
      <c r="C132">
        <v>1971774</v>
      </c>
      <c r="D132" t="s">
        <v>233</v>
      </c>
      <c r="E132" t="s">
        <v>329</v>
      </c>
      <c r="F132">
        <v>-49.358800000000002</v>
      </c>
      <c r="G132">
        <v>322.16480000000001</v>
      </c>
      <c r="H132" t="s">
        <v>3</v>
      </c>
      <c r="I132">
        <v>9694</v>
      </c>
    </row>
    <row r="133" spans="1:9" x14ac:dyDescent="0.2">
      <c r="A133" t="s">
        <v>330</v>
      </c>
      <c r="B133">
        <v>802798</v>
      </c>
      <c r="C133">
        <v>1971683</v>
      </c>
      <c r="D133" t="s">
        <v>233</v>
      </c>
      <c r="E133" t="s">
        <v>331</v>
      </c>
      <c r="F133">
        <v>-134.75729999999999</v>
      </c>
      <c r="G133">
        <v>317.19229999999999</v>
      </c>
      <c r="H133" t="s">
        <v>3</v>
      </c>
      <c r="I133">
        <v>9695</v>
      </c>
    </row>
    <row r="134" spans="1:9" x14ac:dyDescent="0.2">
      <c r="A134" t="s">
        <v>332</v>
      </c>
      <c r="B134">
        <v>802822.50245529902</v>
      </c>
      <c r="C134">
        <v>1971663.5492658301</v>
      </c>
      <c r="D134" t="s">
        <v>76</v>
      </c>
      <c r="E134" t="s">
        <v>333</v>
      </c>
      <c r="F134">
        <v>-130</v>
      </c>
      <c r="G134">
        <v>318.03680000000003</v>
      </c>
      <c r="H134" t="s">
        <v>3</v>
      </c>
      <c r="I134">
        <v>9696</v>
      </c>
    </row>
    <row r="135" spans="1:9" x14ac:dyDescent="0.2">
      <c r="A135" t="s">
        <v>334</v>
      </c>
      <c r="B135">
        <v>802833</v>
      </c>
      <c r="C135">
        <v>1971743</v>
      </c>
      <c r="D135" t="s">
        <v>76</v>
      </c>
      <c r="E135" t="s">
        <v>335</v>
      </c>
      <c r="F135">
        <v>-103.7812</v>
      </c>
      <c r="G135">
        <v>315.54840000000002</v>
      </c>
      <c r="H135" t="s">
        <v>3</v>
      </c>
      <c r="I135">
        <v>9697</v>
      </c>
    </row>
    <row r="136" spans="1:9" x14ac:dyDescent="0.2">
      <c r="A136" t="s">
        <v>336</v>
      </c>
      <c r="B136">
        <v>802795</v>
      </c>
      <c r="C136">
        <v>1971636</v>
      </c>
      <c r="D136" t="s">
        <v>233</v>
      </c>
      <c r="E136" t="s">
        <v>337</v>
      </c>
      <c r="F136">
        <v>-101.31270000000001</v>
      </c>
      <c r="G136">
        <v>318.3023</v>
      </c>
      <c r="H136" t="s">
        <v>3</v>
      </c>
      <c r="I136">
        <v>9698</v>
      </c>
    </row>
    <row r="137" spans="1:9" x14ac:dyDescent="0.2">
      <c r="A137" t="s">
        <v>338</v>
      </c>
      <c r="B137">
        <v>802813.39170479402</v>
      </c>
      <c r="C137">
        <v>1971613.3032893101</v>
      </c>
      <c r="D137" t="s">
        <v>233</v>
      </c>
      <c r="E137" t="s">
        <v>339</v>
      </c>
      <c r="F137">
        <v>-100</v>
      </c>
      <c r="G137">
        <v>318.50220000000002</v>
      </c>
      <c r="H137" t="s">
        <v>70</v>
      </c>
      <c r="I137">
        <v>9699</v>
      </c>
    </row>
    <row r="138" spans="1:9" x14ac:dyDescent="0.2">
      <c r="A138" t="s">
        <v>340</v>
      </c>
      <c r="B138">
        <v>802856.79951676202</v>
      </c>
      <c r="C138">
        <v>1971731.9697031099</v>
      </c>
      <c r="D138" t="s">
        <v>76</v>
      </c>
      <c r="E138" t="s">
        <v>259</v>
      </c>
      <c r="F138">
        <v>-130</v>
      </c>
      <c r="G138">
        <v>315.8646</v>
      </c>
      <c r="H138" t="s">
        <v>70</v>
      </c>
      <c r="I138">
        <v>9700</v>
      </c>
    </row>
    <row r="139" spans="1:9" x14ac:dyDescent="0.2">
      <c r="A139" t="s">
        <v>341</v>
      </c>
      <c r="B139">
        <v>802698.27699934004</v>
      </c>
      <c r="C139">
        <v>1971714.365669</v>
      </c>
      <c r="D139" t="s">
        <v>233</v>
      </c>
      <c r="E139" t="s">
        <v>342</v>
      </c>
      <c r="F139">
        <v>-81</v>
      </c>
      <c r="G139">
        <v>309.36610000000002</v>
      </c>
      <c r="H139" t="s">
        <v>3</v>
      </c>
      <c r="I139">
        <v>9701</v>
      </c>
    </row>
    <row r="140" spans="1:9" x14ac:dyDescent="0.2">
      <c r="A140" t="s">
        <v>343</v>
      </c>
      <c r="B140">
        <v>802736.03113599401</v>
      </c>
      <c r="C140">
        <v>1971789.3298281999</v>
      </c>
      <c r="D140" t="s">
        <v>233</v>
      </c>
      <c r="E140" t="s">
        <v>344</v>
      </c>
      <c r="F140">
        <v>-159</v>
      </c>
      <c r="G140">
        <v>310.52409999999998</v>
      </c>
      <c r="H140" t="s">
        <v>3</v>
      </c>
      <c r="I140">
        <v>9702</v>
      </c>
    </row>
    <row r="141" spans="1:9" x14ac:dyDescent="0.2">
      <c r="A141" t="s">
        <v>345</v>
      </c>
      <c r="B141">
        <v>802643</v>
      </c>
      <c r="C141">
        <v>1971810</v>
      </c>
      <c r="D141" t="s">
        <v>233</v>
      </c>
      <c r="E141" t="s">
        <v>346</v>
      </c>
      <c r="F141">
        <v>-103.1728</v>
      </c>
      <c r="G141">
        <v>317.4153</v>
      </c>
      <c r="H141" t="s">
        <v>3</v>
      </c>
      <c r="I141">
        <v>9703</v>
      </c>
    </row>
    <row r="142" spans="1:9" x14ac:dyDescent="0.2">
      <c r="A142" t="s">
        <v>347</v>
      </c>
      <c r="B142">
        <v>802604.65707506903</v>
      </c>
      <c r="C142">
        <v>1971818.01987975</v>
      </c>
      <c r="D142" t="s">
        <v>233</v>
      </c>
      <c r="E142" t="s">
        <v>348</v>
      </c>
      <c r="F142">
        <v>-80</v>
      </c>
      <c r="G142">
        <v>321.03339999999997</v>
      </c>
      <c r="H142" t="s">
        <v>70</v>
      </c>
      <c r="I142">
        <v>9704</v>
      </c>
    </row>
    <row r="143" spans="1:9" x14ac:dyDescent="0.2">
      <c r="A143" t="s">
        <v>349</v>
      </c>
      <c r="B143">
        <v>802654</v>
      </c>
      <c r="C143">
        <v>1971838</v>
      </c>
      <c r="D143" t="s">
        <v>76</v>
      </c>
      <c r="E143" t="s">
        <v>350</v>
      </c>
      <c r="F143">
        <v>98.812899999999999</v>
      </c>
      <c r="G143">
        <v>316.96719999999999</v>
      </c>
      <c r="H143" t="s">
        <v>3</v>
      </c>
      <c r="I143">
        <v>9705</v>
      </c>
    </row>
    <row r="144" spans="1:9" x14ac:dyDescent="0.2">
      <c r="A144" t="s">
        <v>351</v>
      </c>
      <c r="B144">
        <v>802641</v>
      </c>
      <c r="C144">
        <v>1971831</v>
      </c>
      <c r="D144" t="s">
        <v>76</v>
      </c>
      <c r="E144" t="s">
        <v>352</v>
      </c>
      <c r="F144">
        <v>107.294</v>
      </c>
      <c r="G144">
        <v>318.17919999999998</v>
      </c>
      <c r="H144" t="s">
        <v>3</v>
      </c>
      <c r="I144">
        <v>9706</v>
      </c>
    </row>
    <row r="145" spans="1:9" x14ac:dyDescent="0.2">
      <c r="A145" t="s">
        <v>353</v>
      </c>
      <c r="B145">
        <v>802704.09871906997</v>
      </c>
      <c r="C145">
        <v>1971918.21273354</v>
      </c>
      <c r="D145" t="s">
        <v>76</v>
      </c>
      <c r="E145" t="s">
        <v>354</v>
      </c>
      <c r="F145">
        <v>90</v>
      </c>
      <c r="G145">
        <v>313.55419999999998</v>
      </c>
      <c r="H145" t="s">
        <v>3</v>
      </c>
      <c r="I145">
        <v>9707</v>
      </c>
    </row>
    <row r="146" spans="1:9" x14ac:dyDescent="0.2">
      <c r="A146" t="s">
        <v>355</v>
      </c>
      <c r="B146">
        <v>803043.46522218699</v>
      </c>
      <c r="C146">
        <v>1971257.40881109</v>
      </c>
      <c r="D146" t="s">
        <v>233</v>
      </c>
      <c r="E146" t="s">
        <v>356</v>
      </c>
      <c r="F146">
        <v>-35</v>
      </c>
      <c r="G146">
        <v>314.01330000000002</v>
      </c>
      <c r="H146" t="s">
        <v>4</v>
      </c>
      <c r="I146">
        <v>9708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504"/>
  <sheetViews>
    <sheetView showGridLines="0" tabSelected="1" workbookViewId="0"/>
  </sheetViews>
  <sheetFormatPr defaultRowHeight="11.25" x14ac:dyDescent="0.2"/>
  <cols>
    <col min="1" max="1" width="10.140625" style="5" customWidth="1"/>
    <col min="2" max="3" width="9.7109375" style="5" customWidth="1"/>
    <col min="4" max="5" width="7.7109375" style="5" customWidth="1"/>
    <col min="6" max="6" width="5.85546875" style="5" bestFit="1" customWidth="1"/>
    <col min="7" max="7" width="6.5703125" style="5" bestFit="1" customWidth="1"/>
    <col min="8" max="8" width="4.28515625" style="5" customWidth="1"/>
    <col min="9" max="9" width="6.5703125" style="5" bestFit="1" customWidth="1"/>
    <col min="10" max="10" width="36" style="5" bestFit="1" customWidth="1"/>
    <col min="11" max="16384" width="9.140625" style="5"/>
  </cols>
  <sheetData>
    <row r="1" spans="1:11" ht="3" customHeight="1" x14ac:dyDescent="0.2"/>
    <row r="2" spans="1:11" x14ac:dyDescent="0.2">
      <c r="A2" s="16" t="s">
        <v>48</v>
      </c>
      <c r="B2" s="18"/>
      <c r="C2" s="18"/>
      <c r="D2" s="18"/>
      <c r="E2" s="18"/>
      <c r="F2" s="18"/>
      <c r="G2" s="18"/>
      <c r="H2" s="18"/>
      <c r="I2" s="18"/>
      <c r="J2" s="18"/>
    </row>
    <row r="3" spans="1:11" ht="3.75" customHeight="1" x14ac:dyDescent="0.2"/>
    <row r="4" spans="1:11" ht="22.5" x14ac:dyDescent="0.2">
      <c r="A4" s="3" t="s">
        <v>52</v>
      </c>
      <c r="B4" s="4" t="s">
        <v>53</v>
      </c>
      <c r="C4" s="4" t="s">
        <v>54</v>
      </c>
      <c r="D4" s="4" t="s">
        <v>0</v>
      </c>
      <c r="E4" s="4" t="s">
        <v>1</v>
      </c>
      <c r="F4" s="4" t="s">
        <v>2</v>
      </c>
      <c r="G4" s="4" t="s">
        <v>5</v>
      </c>
      <c r="H4" s="3" t="s">
        <v>8</v>
      </c>
      <c r="I4" s="3" t="s">
        <v>6</v>
      </c>
      <c r="J4" s="4" t="s">
        <v>7</v>
      </c>
    </row>
    <row r="5" spans="1:11" x14ac:dyDescent="0.2">
      <c r="A5" s="12" t="str">
        <f>RawData!A2</f>
        <v>DR-1</v>
      </c>
      <c r="B5" s="13">
        <f>ROUND(RawData!B2,0)</f>
        <v>802410</v>
      </c>
      <c r="C5" s="13">
        <f>ROUND(RawData!C2,0)</f>
        <v>1968195</v>
      </c>
      <c r="D5" s="12" t="str">
        <f>RawData!D2</f>
        <v>I20CL</v>
      </c>
      <c r="E5" s="14" t="e">
        <f>ROUND(SUBSTITUTE(RawData!E2,"+",),0)</f>
        <v>#VALUE!</v>
      </c>
      <c r="F5" s="13">
        <f>ROUND(RawData!F2,0)</f>
        <v>-170</v>
      </c>
      <c r="G5" s="15">
        <f>ROUND(RawData!G2,1)</f>
        <v>273.3</v>
      </c>
      <c r="H5" s="12" t="str">
        <f>RawData!H2</f>
        <v>B02</v>
      </c>
      <c r="I5" s="12">
        <f>RawData!I2</f>
        <v>9564</v>
      </c>
      <c r="J5" s="11" t="str">
        <f>VLOOKUP(H5,BoreholeTypeTable,2,FALSE)</f>
        <v>Test (SP, DP, VS, DM, PM)</v>
      </c>
      <c r="K5" s="10"/>
    </row>
    <row r="6" spans="1:11" x14ac:dyDescent="0.2">
      <c r="A6" s="12" t="str">
        <f>RawData!A3</f>
        <v>DR-2</v>
      </c>
      <c r="B6" s="13">
        <f>ROUND(RawData!B3,0)</f>
        <v>802321</v>
      </c>
      <c r="C6" s="13">
        <f>ROUND(RawData!C3,0)</f>
        <v>1968211</v>
      </c>
      <c r="D6" s="12" t="str">
        <f>RawData!D3</f>
        <v>I20CL</v>
      </c>
      <c r="E6" s="14" t="e">
        <f>ROUND(SUBSTITUTE(RawData!E3,"+",),0)</f>
        <v>#VALUE!</v>
      </c>
      <c r="F6" s="13">
        <f>ROUND(RawData!F3,0)</f>
        <v>-80</v>
      </c>
      <c r="G6" s="15">
        <f>ROUND(RawData!G3,1)</f>
        <v>284.89999999999998</v>
      </c>
      <c r="H6" s="12" t="str">
        <f>RawData!H3</f>
        <v>B02</v>
      </c>
      <c r="I6" s="12">
        <f>RawData!I3</f>
        <v>9565</v>
      </c>
      <c r="J6" s="11" t="str">
        <f>VLOOKUP(H6,BoreholeTypeTable,2,FALSE)</f>
        <v>Test (SP, DP, VS, DM, PM)</v>
      </c>
    </row>
    <row r="7" spans="1:11" x14ac:dyDescent="0.2">
      <c r="A7" s="12" t="str">
        <f>RawData!A4</f>
        <v>DR-3</v>
      </c>
      <c r="B7" s="13">
        <f>ROUND(RawData!B4,0)</f>
        <v>802683</v>
      </c>
      <c r="C7" s="13">
        <f>ROUND(RawData!C4,0)</f>
        <v>1970905</v>
      </c>
      <c r="D7" s="12" t="str">
        <f>RawData!D4</f>
        <v>I20CL</v>
      </c>
      <c r="E7" s="14" t="e">
        <f>ROUND(SUBSTITUTE(RawData!E4,"+",),0)</f>
        <v>#VALUE!</v>
      </c>
      <c r="F7" s="13">
        <f>ROUND(RawData!F4,0)</f>
        <v>-265</v>
      </c>
      <c r="G7" s="15">
        <f>ROUND(RawData!G4,1)</f>
        <v>287</v>
      </c>
      <c r="H7" s="12" t="str">
        <f>RawData!H4</f>
        <v>B02</v>
      </c>
      <c r="I7" s="12">
        <f>RawData!I4</f>
        <v>9566</v>
      </c>
      <c r="J7" s="11" t="str">
        <f>VLOOKUP(H7,BoreholeTypeTable,2,FALSE)</f>
        <v>Test (SP, DP, VS, DM, PM)</v>
      </c>
    </row>
    <row r="8" spans="1:11" x14ac:dyDescent="0.2">
      <c r="A8" s="12" t="str">
        <f>RawData!A5</f>
        <v>DR-4</v>
      </c>
      <c r="B8" s="13">
        <f>ROUND(RawData!B5,0)</f>
        <v>802526</v>
      </c>
      <c r="C8" s="13">
        <f>ROUND(RawData!C5,0)</f>
        <v>1970963</v>
      </c>
      <c r="D8" s="12" t="str">
        <f>RawData!D5</f>
        <v>I20CL</v>
      </c>
      <c r="E8" s="14" t="e">
        <f>ROUND(SUBSTITUTE(RawData!E5,"+",),0)</f>
        <v>#VALUE!</v>
      </c>
      <c r="F8" s="13">
        <f>ROUND(RawData!F5,0)</f>
        <v>-98</v>
      </c>
      <c r="G8" s="15">
        <f>ROUND(RawData!G5,1)</f>
        <v>299.89999999999998</v>
      </c>
      <c r="H8" s="12" t="str">
        <f>RawData!H5</f>
        <v>B02</v>
      </c>
      <c r="I8" s="12">
        <f>RawData!I5</f>
        <v>9567</v>
      </c>
      <c r="J8" s="11" t="str">
        <f>VLOOKUP(H8,BoreholeTypeTable,2,FALSE)</f>
        <v>Test (SP, DP, VS, DM, PM)</v>
      </c>
    </row>
    <row r="9" spans="1:11" x14ac:dyDescent="0.2">
      <c r="A9" s="12" t="str">
        <f>RawData!A6</f>
        <v>G-001</v>
      </c>
      <c r="B9" s="13">
        <f>ROUND(RawData!B6,0)</f>
        <v>802408</v>
      </c>
      <c r="C9" s="13">
        <f>ROUND(RawData!C6,0)</f>
        <v>1968549</v>
      </c>
      <c r="D9" s="12" t="str">
        <f>RawData!D6</f>
        <v>I20CL</v>
      </c>
      <c r="E9" s="14" t="e">
        <f>ROUND(SUBSTITUTE(RawData!E6,"+",),0)</f>
        <v>#VALUE!</v>
      </c>
      <c r="F9" s="13">
        <f>ROUND(RawData!F6,0)</f>
        <v>-120</v>
      </c>
      <c r="G9" s="15">
        <f>ROUND(RawData!G6,1)</f>
        <v>276.3</v>
      </c>
      <c r="H9" s="12" t="str">
        <f>RawData!H6</f>
        <v>B02</v>
      </c>
      <c r="I9" s="12">
        <f>RawData!I6</f>
        <v>9568</v>
      </c>
      <c r="J9" s="11" t="str">
        <f>VLOOKUP(H9,BoreholeTypeTable,2,FALSE)</f>
        <v>Test (SP, DP, VS, DM, PM)</v>
      </c>
    </row>
    <row r="10" spans="1:11" x14ac:dyDescent="0.2">
      <c r="A10" s="12" t="str">
        <f>RawData!A7</f>
        <v>G-002</v>
      </c>
      <c r="B10" s="13">
        <f>ROUND(RawData!B7,0)</f>
        <v>802433</v>
      </c>
      <c r="C10" s="13">
        <f>ROUND(RawData!C7,0)</f>
        <v>1968958</v>
      </c>
      <c r="D10" s="12" t="str">
        <f>RawData!D7</f>
        <v>I20CL</v>
      </c>
      <c r="E10" s="14" t="e">
        <f>ROUND(SUBSTITUTE(RawData!E7,"+",),0)</f>
        <v>#VALUE!</v>
      </c>
      <c r="F10" s="13">
        <f>ROUND(RawData!F7,0)</f>
        <v>-120</v>
      </c>
      <c r="G10" s="15">
        <f>ROUND(RawData!G7,1)</f>
        <v>290.60000000000002</v>
      </c>
      <c r="H10" s="12" t="str">
        <f>RawData!H7</f>
        <v>B22</v>
      </c>
      <c r="I10" s="12">
        <f>RawData!I7</f>
        <v>9569</v>
      </c>
      <c r="J10" s="11" t="str">
        <f>VLOOKUP(H10,BoreholeTypeTable,2,FALSE)</f>
        <v>Test (CP)</v>
      </c>
    </row>
    <row r="11" spans="1:11" x14ac:dyDescent="0.2">
      <c r="A11" s="12" t="str">
        <f>RawData!A8</f>
        <v>G-003</v>
      </c>
      <c r="B11" s="13">
        <f>ROUND(RawData!B8,0)</f>
        <v>802452</v>
      </c>
      <c r="C11" s="13">
        <f>ROUND(RawData!C8,0)</f>
        <v>1969261</v>
      </c>
      <c r="D11" s="12" t="str">
        <f>RawData!D8</f>
        <v>I20CL</v>
      </c>
      <c r="E11" s="14" t="e">
        <f>ROUND(SUBSTITUTE(RawData!E8,"+",),0)</f>
        <v>#VALUE!</v>
      </c>
      <c r="F11" s="13">
        <f>ROUND(RawData!F8,0)</f>
        <v>-140</v>
      </c>
      <c r="G11" s="15">
        <f>ROUND(RawData!G8,1)</f>
        <v>305.39999999999998</v>
      </c>
      <c r="H11" s="12" t="str">
        <f>RawData!H8</f>
        <v>B02</v>
      </c>
      <c r="I11" s="12">
        <f>RawData!I8</f>
        <v>9570</v>
      </c>
      <c r="J11" s="11" t="str">
        <f>VLOOKUP(H11,BoreholeTypeTable,2,FALSE)</f>
        <v>Test (SP, DP, VS, DM, PM)</v>
      </c>
    </row>
    <row r="12" spans="1:11" x14ac:dyDescent="0.2">
      <c r="A12" s="12" t="str">
        <f>RawData!A9</f>
        <v>G-004</v>
      </c>
      <c r="B12" s="13">
        <f>ROUND(RawData!B9,0)</f>
        <v>802471</v>
      </c>
      <c r="C12" s="13">
        <f>ROUND(RawData!C9,0)</f>
        <v>1969462</v>
      </c>
      <c r="D12" s="12" t="str">
        <f>RawData!D9</f>
        <v>I20CL</v>
      </c>
      <c r="E12" s="14" t="e">
        <f>ROUND(SUBSTITUTE(RawData!E9,"+",),0)</f>
        <v>#VALUE!</v>
      </c>
      <c r="F12" s="13">
        <f>ROUND(RawData!F9,0)</f>
        <v>-160</v>
      </c>
      <c r="G12" s="15">
        <f>ROUND(RawData!G9,1)</f>
        <v>312.39999999999998</v>
      </c>
      <c r="H12" s="12" t="str">
        <f>RawData!H9</f>
        <v>B02</v>
      </c>
      <c r="I12" s="12">
        <f>RawData!I9</f>
        <v>9571</v>
      </c>
      <c r="J12" s="11" t="str">
        <f>VLOOKUP(H12,BoreholeTypeTable,2,FALSE)</f>
        <v>Test (SP, DP, VS, DM, PM)</v>
      </c>
    </row>
    <row r="13" spans="1:11" x14ac:dyDescent="0.2">
      <c r="A13" s="12" t="str">
        <f>RawData!A10</f>
        <v>G-005</v>
      </c>
      <c r="B13" s="13">
        <f>ROUND(RawData!B10,0)</f>
        <v>802469</v>
      </c>
      <c r="C13" s="13">
        <f>ROUND(RawData!C10,0)</f>
        <v>1969761</v>
      </c>
      <c r="D13" s="12" t="str">
        <f>RawData!D10</f>
        <v>I20CL</v>
      </c>
      <c r="E13" s="14" t="e">
        <f>ROUND(SUBSTITUTE(RawData!E10,"+",),0)</f>
        <v>#VALUE!</v>
      </c>
      <c r="F13" s="13">
        <f>ROUND(RawData!F10,0)</f>
        <v>-160</v>
      </c>
      <c r="G13" s="15">
        <f>ROUND(RawData!G10,1)</f>
        <v>326.2</v>
      </c>
      <c r="H13" s="12" t="str">
        <f>RawData!H10</f>
        <v>B02</v>
      </c>
      <c r="I13" s="12">
        <f>RawData!I10</f>
        <v>9572</v>
      </c>
      <c r="J13" s="11" t="str">
        <f>VLOOKUP(H13,BoreholeTypeTable,2,FALSE)</f>
        <v>Test (SP, DP, VS, DM, PM)</v>
      </c>
    </row>
    <row r="14" spans="1:11" x14ac:dyDescent="0.2">
      <c r="A14" s="12" t="str">
        <f>RawData!A11</f>
        <v>G-006</v>
      </c>
      <c r="B14" s="13">
        <f>ROUND(RawData!B11,0)</f>
        <v>802497</v>
      </c>
      <c r="C14" s="13">
        <f>ROUND(RawData!C11,0)</f>
        <v>1970058</v>
      </c>
      <c r="D14" s="12" t="str">
        <f>RawData!D11</f>
        <v>I20CL</v>
      </c>
      <c r="E14" s="14" t="e">
        <f>ROUND(SUBSTITUTE(RawData!E11,"+",),0)</f>
        <v>#VALUE!</v>
      </c>
      <c r="F14" s="13">
        <f>ROUND(RawData!F11,0)</f>
        <v>-190</v>
      </c>
      <c r="G14" s="15">
        <f>ROUND(RawData!G11,1)</f>
        <v>319.3</v>
      </c>
      <c r="H14" s="12" t="str">
        <f>RawData!H11</f>
        <v>B02</v>
      </c>
      <c r="I14" s="12">
        <f>RawData!I11</f>
        <v>9573</v>
      </c>
      <c r="J14" s="11" t="str">
        <f>VLOOKUP(H14,BoreholeTypeTable,2,FALSE)</f>
        <v>Test (SP, DP, VS, DM, PM)</v>
      </c>
    </row>
    <row r="15" spans="1:11" x14ac:dyDescent="0.2">
      <c r="A15" s="12" t="str">
        <f>RawData!A12</f>
        <v>G-007</v>
      </c>
      <c r="B15" s="13">
        <f>ROUND(RawData!B12,0)</f>
        <v>802496</v>
      </c>
      <c r="C15" s="13">
        <f>ROUND(RawData!C12,0)</f>
        <v>1970344</v>
      </c>
      <c r="D15" s="12" t="str">
        <f>RawData!D12</f>
        <v>I20CL</v>
      </c>
      <c r="E15" s="14" t="e">
        <f>ROUND(SUBSTITUTE(RawData!E12,"+",),0)</f>
        <v>#VALUE!</v>
      </c>
      <c r="F15" s="13">
        <f>ROUND(RawData!F12,0)</f>
        <v>-175</v>
      </c>
      <c r="G15" s="15">
        <f>ROUND(RawData!G12,1)</f>
        <v>308.3</v>
      </c>
      <c r="H15" s="12" t="str">
        <f>RawData!H12</f>
        <v>B02</v>
      </c>
      <c r="I15" s="12">
        <f>RawData!I12</f>
        <v>9574</v>
      </c>
      <c r="J15" s="11" t="str">
        <f>VLOOKUP(H15,BoreholeTypeTable,2,FALSE)</f>
        <v>Test (SP, DP, VS, DM, PM)</v>
      </c>
    </row>
    <row r="16" spans="1:11" x14ac:dyDescent="0.2">
      <c r="A16" s="12" t="str">
        <f>RawData!A13</f>
        <v>G-008</v>
      </c>
      <c r="B16" s="13">
        <f>ROUND(RawData!B13,0)</f>
        <v>802542</v>
      </c>
      <c r="C16" s="13">
        <f>ROUND(RawData!C13,0)</f>
        <v>1970516</v>
      </c>
      <c r="D16" s="12" t="str">
        <f>RawData!D13</f>
        <v>I20CL</v>
      </c>
      <c r="E16" s="14" t="e">
        <f>ROUND(SUBSTITUTE(RawData!E13,"+",),0)</f>
        <v>#VALUE!</v>
      </c>
      <c r="F16" s="13">
        <f>ROUND(RawData!F13,0)</f>
        <v>-201</v>
      </c>
      <c r="G16" s="15">
        <f>ROUND(RawData!G13,1)</f>
        <v>304.3</v>
      </c>
      <c r="H16" s="12" t="str">
        <f>RawData!H13</f>
        <v>B02</v>
      </c>
      <c r="I16" s="12">
        <f>RawData!I13</f>
        <v>9575</v>
      </c>
      <c r="J16" s="11" t="str">
        <f>VLOOKUP(H16,BoreholeTypeTable,2,FALSE)</f>
        <v>Test (SP, DP, VS, DM, PM)</v>
      </c>
    </row>
    <row r="17" spans="1:10" x14ac:dyDescent="0.2">
      <c r="A17" s="12" t="str">
        <f>RawData!A14</f>
        <v>G-009</v>
      </c>
      <c r="B17" s="13">
        <f>ROUND(RawData!B14,0)</f>
        <v>802429</v>
      </c>
      <c r="C17" s="13">
        <f>ROUND(RawData!C14,0)</f>
        <v>1970596</v>
      </c>
      <c r="D17" s="12" t="str">
        <f>RawData!D14</f>
        <v>I20CL</v>
      </c>
      <c r="E17" s="14" t="e">
        <f>ROUND(SUBSTITUTE(RawData!E14,"+",),0)</f>
        <v>#VALUE!</v>
      </c>
      <c r="F17" s="13">
        <f>ROUND(RawData!F14,0)</f>
        <v>-78</v>
      </c>
      <c r="G17" s="15">
        <f>ROUND(RawData!G14,1)</f>
        <v>309.7</v>
      </c>
      <c r="H17" s="12" t="str">
        <f>RawData!H14</f>
        <v>B02</v>
      </c>
      <c r="I17" s="12">
        <f>RawData!I14</f>
        <v>9576</v>
      </c>
      <c r="J17" s="11" t="str">
        <f>VLOOKUP(H17,BoreholeTypeTable,2,FALSE)</f>
        <v>Test (SP, DP, VS, DM, PM)</v>
      </c>
    </row>
    <row r="18" spans="1:10" x14ac:dyDescent="0.2">
      <c r="A18" s="12" t="str">
        <f>RawData!A15</f>
        <v>G-010</v>
      </c>
      <c r="B18" s="13">
        <f>ROUND(RawData!B15,0)</f>
        <v>802437</v>
      </c>
      <c r="C18" s="13">
        <f>ROUND(RawData!C15,0)</f>
        <v>1970644</v>
      </c>
      <c r="D18" s="12" t="str">
        <f>RawData!D15</f>
        <v>I20CL</v>
      </c>
      <c r="E18" s="14" t="e">
        <f>ROUND(SUBSTITUTE(RawData!E15,"+",),0)</f>
        <v>#VALUE!</v>
      </c>
      <c r="F18" s="13">
        <f>ROUND(RawData!F15,0)</f>
        <v>-78</v>
      </c>
      <c r="G18" s="15">
        <f>ROUND(RawData!G15,1)</f>
        <v>307.89999999999998</v>
      </c>
      <c r="H18" s="12" t="str">
        <f>RawData!H15</f>
        <v>B02</v>
      </c>
      <c r="I18" s="12">
        <f>RawData!I15</f>
        <v>9577</v>
      </c>
      <c r="J18" s="11" t="str">
        <f>VLOOKUP(H18,BoreholeTypeTable,2,FALSE)</f>
        <v>Test (SP, DP, VS, DM, PM)</v>
      </c>
    </row>
    <row r="19" spans="1:10" x14ac:dyDescent="0.2">
      <c r="A19" s="12" t="str">
        <f>RawData!A16</f>
        <v>G-011</v>
      </c>
      <c r="B19" s="13">
        <f>ROUND(RawData!B16,0)</f>
        <v>802455</v>
      </c>
      <c r="C19" s="13">
        <f>ROUND(RawData!C16,0)</f>
        <v>1970741</v>
      </c>
      <c r="D19" s="12" t="str">
        <f>RawData!D16</f>
        <v>I20CL</v>
      </c>
      <c r="E19" s="14" t="e">
        <f>ROUND(SUBSTITUTE(RawData!E16,"+",),0)</f>
        <v>#VALUE!</v>
      </c>
      <c r="F19" s="13">
        <f>ROUND(RawData!F16,0)</f>
        <v>-78</v>
      </c>
      <c r="G19" s="15">
        <f>ROUND(RawData!G16,1)</f>
        <v>304.8</v>
      </c>
      <c r="H19" s="12" t="str">
        <f>RawData!H16</f>
        <v>B02</v>
      </c>
      <c r="I19" s="12">
        <f>RawData!I16</f>
        <v>9578</v>
      </c>
      <c r="J19" s="11" t="str">
        <f>VLOOKUP(H19,BoreholeTypeTable,2,FALSE)</f>
        <v>Test (SP, DP, VS, DM, PM)</v>
      </c>
    </row>
    <row r="20" spans="1:10" x14ac:dyDescent="0.2">
      <c r="A20" s="12" t="str">
        <f>RawData!A17</f>
        <v>G-012</v>
      </c>
      <c r="B20" s="13">
        <f>ROUND(RawData!B17,0)</f>
        <v>802475</v>
      </c>
      <c r="C20" s="13">
        <f>ROUND(RawData!C17,0)</f>
        <v>1970837</v>
      </c>
      <c r="D20" s="12" t="str">
        <f>RawData!D17</f>
        <v>I20CL</v>
      </c>
      <c r="E20" s="14" t="e">
        <f>ROUND(SUBSTITUTE(RawData!E17,"+",),0)</f>
        <v>#VALUE!</v>
      </c>
      <c r="F20" s="13">
        <f>ROUND(RawData!F17,0)</f>
        <v>-78</v>
      </c>
      <c r="G20" s="15">
        <f>ROUND(RawData!G17,1)</f>
        <v>301.89999999999998</v>
      </c>
      <c r="H20" s="12" t="str">
        <f>RawData!H17</f>
        <v>B02</v>
      </c>
      <c r="I20" s="12">
        <f>RawData!I17</f>
        <v>9579</v>
      </c>
      <c r="J20" s="11" t="str">
        <f>VLOOKUP(H20,BoreholeTypeTable,2,FALSE)</f>
        <v>Test (SP, DP, VS, DM, PM)</v>
      </c>
    </row>
    <row r="21" spans="1:10" x14ac:dyDescent="0.2">
      <c r="A21" s="12" t="str">
        <f>RawData!A18</f>
        <v>G-013</v>
      </c>
      <c r="B21" s="13">
        <f>ROUND(RawData!B18,0)</f>
        <v>802496</v>
      </c>
      <c r="C21" s="13">
        <f>ROUND(RawData!C18,0)</f>
        <v>1970832</v>
      </c>
      <c r="D21" s="12" t="str">
        <f>RawData!D18</f>
        <v>I20CL</v>
      </c>
      <c r="E21" s="14" t="e">
        <f>ROUND(SUBSTITUTE(RawData!E18,"+",),0)</f>
        <v>#VALUE!</v>
      </c>
      <c r="F21" s="13">
        <f>ROUND(RawData!F18,0)</f>
        <v>-100</v>
      </c>
      <c r="G21" s="15">
        <f>ROUND(RawData!G18,1)</f>
        <v>305.8</v>
      </c>
      <c r="H21" s="12" t="str">
        <f>RawData!H18</f>
        <v>B02</v>
      </c>
      <c r="I21" s="12">
        <f>RawData!I18</f>
        <v>9580</v>
      </c>
      <c r="J21" s="11" t="str">
        <f>VLOOKUP(H21,BoreholeTypeTable,2,FALSE)</f>
        <v>Test (SP, DP, VS, DM, PM)</v>
      </c>
    </row>
    <row r="22" spans="1:10" x14ac:dyDescent="0.2">
      <c r="A22" s="12" t="str">
        <f>RawData!A19</f>
        <v>G-014</v>
      </c>
      <c r="B22" s="13">
        <f>ROUND(RawData!B19,0)</f>
        <v>802466</v>
      </c>
      <c r="C22" s="13">
        <f>ROUND(RawData!C19,0)</f>
        <v>1970738</v>
      </c>
      <c r="D22" s="12" t="str">
        <f>RawData!D19</f>
        <v>I20CL</v>
      </c>
      <c r="E22" s="14" t="e">
        <f>ROUND(SUBSTITUTE(RawData!E19,"+",),0)</f>
        <v>#VALUE!</v>
      </c>
      <c r="F22" s="13">
        <f>ROUND(RawData!F19,0)</f>
        <v>-90</v>
      </c>
      <c r="G22" s="15">
        <f>ROUND(RawData!G19,1)</f>
        <v>306.8</v>
      </c>
      <c r="H22" s="12" t="str">
        <f>RawData!H19</f>
        <v>B22</v>
      </c>
      <c r="I22" s="12">
        <f>RawData!I19</f>
        <v>9581</v>
      </c>
      <c r="J22" s="11" t="str">
        <f>VLOOKUP(H22,BoreholeTypeTable,2,FALSE)</f>
        <v>Test (CP)</v>
      </c>
    </row>
    <row r="23" spans="1:10" x14ac:dyDescent="0.2">
      <c r="A23" s="12" t="str">
        <f>RawData!A20</f>
        <v>G-015</v>
      </c>
      <c r="B23" s="13">
        <f>ROUND(RawData!B20,0)</f>
        <v>802555</v>
      </c>
      <c r="C23" s="13">
        <f>ROUND(RawData!C20,0)</f>
        <v>1970819</v>
      </c>
      <c r="D23" s="12" t="str">
        <f>RawData!D20</f>
        <v>I20CL</v>
      </c>
      <c r="E23" s="14" t="e">
        <f>ROUND(SUBSTITUTE(RawData!E20,"+",),0)</f>
        <v>#VALUE!</v>
      </c>
      <c r="F23" s="13">
        <f>ROUND(RawData!F20,0)</f>
        <v>-160</v>
      </c>
      <c r="G23" s="15">
        <f>ROUND(RawData!G20,1)</f>
        <v>307.10000000000002</v>
      </c>
      <c r="H23" s="12" t="str">
        <f>RawData!H20</f>
        <v>B02</v>
      </c>
      <c r="I23" s="12">
        <f>RawData!I20</f>
        <v>9582</v>
      </c>
      <c r="J23" s="11" t="str">
        <f>VLOOKUP(H23,BoreholeTypeTable,2,FALSE)</f>
        <v>Test (SP, DP, VS, DM, PM)</v>
      </c>
    </row>
    <row r="24" spans="1:10" x14ac:dyDescent="0.2">
      <c r="A24" s="12" t="str">
        <f>RawData!A21</f>
        <v>G-016</v>
      </c>
      <c r="B24" s="13">
        <f>ROUND(RawData!B21,0)</f>
        <v>802710</v>
      </c>
      <c r="C24" s="13">
        <f>ROUND(RawData!C21,0)</f>
        <v>1971170</v>
      </c>
      <c r="D24" s="12" t="str">
        <f>RawData!D21</f>
        <v>I20CL</v>
      </c>
      <c r="E24" s="14" t="e">
        <f>ROUND(SUBSTITUTE(RawData!E21,"+",),0)</f>
        <v>#VALUE!</v>
      </c>
      <c r="F24" s="13">
        <f>ROUND(RawData!F21,0)</f>
        <v>-215</v>
      </c>
      <c r="G24" s="15">
        <f>ROUND(RawData!G21,1)</f>
        <v>314.10000000000002</v>
      </c>
      <c r="H24" s="12" t="str">
        <f>RawData!H21</f>
        <v>B02</v>
      </c>
      <c r="I24" s="12">
        <f>RawData!I21</f>
        <v>9583</v>
      </c>
      <c r="J24" s="11" t="str">
        <f>VLOOKUP(H24,BoreholeTypeTable,2,FALSE)</f>
        <v>Test (SP, DP, VS, DM, PM)</v>
      </c>
    </row>
    <row r="25" spans="1:10" x14ac:dyDescent="0.2">
      <c r="A25" s="12" t="str">
        <f>RawData!A22</f>
        <v>G-017</v>
      </c>
      <c r="B25" s="13">
        <f>ROUND(RawData!B22,0)</f>
        <v>802732</v>
      </c>
      <c r="C25" s="13">
        <f>ROUND(RawData!C22,0)</f>
        <v>1971416</v>
      </c>
      <c r="D25" s="12" t="str">
        <f>RawData!D22</f>
        <v>I20CL</v>
      </c>
      <c r="E25" s="14" t="e">
        <f>ROUND(SUBSTITUTE(RawData!E22,"+",),0)</f>
        <v>#VALUE!</v>
      </c>
      <c r="F25" s="13">
        <f>ROUND(RawData!F22,0)</f>
        <v>-150</v>
      </c>
      <c r="G25" s="15">
        <f>ROUND(RawData!G22,1)</f>
        <v>315</v>
      </c>
      <c r="H25" s="12" t="str">
        <f>RawData!H22</f>
        <v>B02</v>
      </c>
      <c r="I25" s="12">
        <f>RawData!I22</f>
        <v>9584</v>
      </c>
      <c r="J25" s="11" t="str">
        <f>VLOOKUP(H25,BoreholeTypeTable,2,FALSE)</f>
        <v>Test (SP, DP, VS, DM, PM)</v>
      </c>
    </row>
    <row r="26" spans="1:10" x14ac:dyDescent="0.2">
      <c r="A26" s="12" t="str">
        <f>RawData!A23</f>
        <v>G-018</v>
      </c>
      <c r="B26" s="13">
        <f>ROUND(RawData!B23,0)</f>
        <v>802661</v>
      </c>
      <c r="C26" s="13">
        <f>ROUND(RawData!C23,0)</f>
        <v>1971288</v>
      </c>
      <c r="D26" s="12" t="str">
        <f>RawData!D23</f>
        <v>I20CL</v>
      </c>
      <c r="E26" s="14" t="e">
        <f>ROUND(SUBSTITUTE(RawData!E23,"+",),0)</f>
        <v>#VALUE!</v>
      </c>
      <c r="F26" s="13">
        <f>ROUND(RawData!F23,0)</f>
        <v>-130</v>
      </c>
      <c r="G26" s="15">
        <f>ROUND(RawData!G23,1)</f>
        <v>304.3</v>
      </c>
      <c r="H26" s="12" t="str">
        <f>RawData!H23</f>
        <v>B02</v>
      </c>
      <c r="I26" s="12">
        <f>RawData!I23</f>
        <v>9585</v>
      </c>
      <c r="J26" s="11" t="str">
        <f>VLOOKUP(H26,BoreholeTypeTable,2,FALSE)</f>
        <v>Test (SP, DP, VS, DM, PM)</v>
      </c>
    </row>
    <row r="27" spans="1:10" x14ac:dyDescent="0.2">
      <c r="A27" s="12" t="str">
        <f>RawData!A24</f>
        <v>G-019</v>
      </c>
      <c r="B27" s="13">
        <f>ROUND(RawData!B24,0)</f>
        <v>802724</v>
      </c>
      <c r="C27" s="13">
        <f>ROUND(RawData!C24,0)</f>
        <v>1971270</v>
      </c>
      <c r="D27" s="12" t="str">
        <f>RawData!D24</f>
        <v>I20CL</v>
      </c>
      <c r="E27" s="14" t="e">
        <f>ROUND(SUBSTITUTE(RawData!E24,"+",),0)</f>
        <v>#VALUE!</v>
      </c>
      <c r="F27" s="13">
        <f>ROUND(RawData!F24,0)</f>
        <v>-195</v>
      </c>
      <c r="G27" s="15">
        <f>ROUND(RawData!G24,1)</f>
        <v>306.10000000000002</v>
      </c>
      <c r="H27" s="12" t="str">
        <f>RawData!H24</f>
        <v>B02</v>
      </c>
      <c r="I27" s="12">
        <f>RawData!I24</f>
        <v>9586</v>
      </c>
      <c r="J27" s="11" t="str">
        <f>VLOOKUP(H27,BoreholeTypeTable,2,FALSE)</f>
        <v>Test (SP, DP, VS, DM, PM)</v>
      </c>
    </row>
    <row r="28" spans="1:10" x14ac:dyDescent="0.2">
      <c r="A28" s="12" t="str">
        <f>RawData!A25</f>
        <v>G-020</v>
      </c>
      <c r="B28" s="13">
        <f>ROUND(RawData!B25,0)</f>
        <v>802686</v>
      </c>
      <c r="C28" s="13">
        <f>ROUND(RawData!C25,0)</f>
        <v>1971382</v>
      </c>
      <c r="D28" s="12" t="str">
        <f>RawData!D25</f>
        <v>I20CL</v>
      </c>
      <c r="E28" s="14" t="e">
        <f>ROUND(SUBSTITUTE(RawData!E25,"+",),0)</f>
        <v>#VALUE!</v>
      </c>
      <c r="F28" s="13">
        <f>ROUND(RawData!F25,0)</f>
        <v>-120</v>
      </c>
      <c r="G28" s="15">
        <f>ROUND(RawData!G25,1)</f>
        <v>308</v>
      </c>
      <c r="H28" s="12" t="str">
        <f>RawData!H25</f>
        <v>B02</v>
      </c>
      <c r="I28" s="12">
        <f>RawData!I25</f>
        <v>9587</v>
      </c>
      <c r="J28" s="11" t="str">
        <f>VLOOKUP(H28,BoreholeTypeTable,2,FALSE)</f>
        <v>Test (SP, DP, VS, DM, PM)</v>
      </c>
    </row>
    <row r="29" spans="1:10" x14ac:dyDescent="0.2">
      <c r="A29" s="12" t="str">
        <f>RawData!A26</f>
        <v>G-021</v>
      </c>
      <c r="B29" s="13">
        <f>ROUND(RawData!B26,0)</f>
        <v>802982</v>
      </c>
      <c r="C29" s="13">
        <f>ROUND(RawData!C26,0)</f>
        <v>1972005</v>
      </c>
      <c r="D29" s="12" t="str">
        <f>RawData!D26</f>
        <v>I20CL</v>
      </c>
      <c r="E29" s="14" t="e">
        <f>ROUND(SUBSTITUTE(RawData!E26,"+",),0)</f>
        <v>#VALUE!</v>
      </c>
      <c r="F29" s="13">
        <f>ROUND(RawData!F26,0)</f>
        <v>-120</v>
      </c>
      <c r="G29" s="15">
        <f>ROUND(RawData!G26,1)</f>
        <v>315.10000000000002</v>
      </c>
      <c r="H29" s="12" t="str">
        <f>RawData!H26</f>
        <v>B02</v>
      </c>
      <c r="I29" s="12">
        <f>RawData!I26</f>
        <v>9588</v>
      </c>
      <c r="J29" s="11" t="str">
        <f>VLOOKUP(H29,BoreholeTypeTable,2,FALSE)</f>
        <v>Test (SP, DP, VS, DM, PM)</v>
      </c>
    </row>
    <row r="30" spans="1:10" x14ac:dyDescent="0.2">
      <c r="A30" s="12" t="str">
        <f>RawData!A27</f>
        <v>G-022</v>
      </c>
      <c r="B30" s="13">
        <f>ROUND(RawData!B27,0)</f>
        <v>803179</v>
      </c>
      <c r="C30" s="13">
        <f>ROUND(RawData!C27,0)</f>
        <v>1972241</v>
      </c>
      <c r="D30" s="12" t="str">
        <f>RawData!D27</f>
        <v>I20CL</v>
      </c>
      <c r="E30" s="14" t="e">
        <f>ROUND(SUBSTITUTE(RawData!E27,"+",),0)</f>
        <v>#VALUE!</v>
      </c>
      <c r="F30" s="13">
        <f>ROUND(RawData!F27,0)</f>
        <v>-190</v>
      </c>
      <c r="G30" s="15">
        <f>ROUND(RawData!G27,1)</f>
        <v>311.7</v>
      </c>
      <c r="H30" s="12" t="str">
        <f>RawData!H27</f>
        <v>B02</v>
      </c>
      <c r="I30" s="12">
        <f>RawData!I27</f>
        <v>9589</v>
      </c>
      <c r="J30" s="11" t="str">
        <f>VLOOKUP(H30,BoreholeTypeTable,2,FALSE)</f>
        <v>Test (SP, DP, VS, DM, PM)</v>
      </c>
    </row>
    <row r="31" spans="1:10" x14ac:dyDescent="0.2">
      <c r="A31" s="12" t="str">
        <f>RawData!A28</f>
        <v>G-023</v>
      </c>
      <c r="B31" s="13">
        <f>ROUND(RawData!B28,0)</f>
        <v>803305</v>
      </c>
      <c r="C31" s="13">
        <f>ROUND(RawData!C28,0)</f>
        <v>1972514</v>
      </c>
      <c r="D31" s="12" t="str">
        <f>RawData!D28</f>
        <v>I20CL</v>
      </c>
      <c r="E31" s="14" t="e">
        <f>ROUND(SUBSTITUTE(RawData!E28,"+",),0)</f>
        <v>#VALUE!</v>
      </c>
      <c r="F31" s="13">
        <f>ROUND(RawData!F28,0)</f>
        <v>-180</v>
      </c>
      <c r="G31" s="15">
        <f>ROUND(RawData!G28,1)</f>
        <v>320.3</v>
      </c>
      <c r="H31" s="12" t="str">
        <f>RawData!H28</f>
        <v>B02</v>
      </c>
      <c r="I31" s="12">
        <f>RawData!I28</f>
        <v>9590</v>
      </c>
      <c r="J31" s="11" t="str">
        <f>VLOOKUP(H31,BoreholeTypeTable,2,FALSE)</f>
        <v>Test (SP, DP, VS, DM, PM)</v>
      </c>
    </row>
    <row r="32" spans="1:10" x14ac:dyDescent="0.2">
      <c r="A32" s="12" t="str">
        <f>RawData!A29</f>
        <v>G-024</v>
      </c>
      <c r="B32" s="13">
        <f>ROUND(RawData!B29,0)</f>
        <v>803386</v>
      </c>
      <c r="C32" s="13">
        <f>ROUND(RawData!C29,0)</f>
        <v>1972585</v>
      </c>
      <c r="D32" s="12" t="str">
        <f>RawData!D29</f>
        <v>I20CL</v>
      </c>
      <c r="E32" s="14" t="e">
        <f>ROUND(SUBSTITUTE(RawData!E29,"+",),0)</f>
        <v>#VALUE!</v>
      </c>
      <c r="F32" s="13">
        <f>ROUND(RawData!F29,0)</f>
        <v>-220</v>
      </c>
      <c r="G32" s="15">
        <f>ROUND(RawData!G29,1)</f>
        <v>320.89999999999998</v>
      </c>
      <c r="H32" s="12" t="str">
        <f>RawData!H29</f>
        <v>B02</v>
      </c>
      <c r="I32" s="12">
        <f>RawData!I29</f>
        <v>9591</v>
      </c>
      <c r="J32" s="11" t="str">
        <f>VLOOKUP(H32,BoreholeTypeTable,2,FALSE)</f>
        <v>Test (SP, DP, VS, DM, PM)</v>
      </c>
    </row>
    <row r="33" spans="1:10" x14ac:dyDescent="0.2">
      <c r="A33" s="12" t="str">
        <f>RawData!A30</f>
        <v>G-025</v>
      </c>
      <c r="B33" s="13">
        <f>ROUND(RawData!B30,0)</f>
        <v>803471</v>
      </c>
      <c r="C33" s="13">
        <f>ROUND(RawData!C30,0)</f>
        <v>1972766</v>
      </c>
      <c r="D33" s="12" t="str">
        <f>RawData!D30</f>
        <v>I20CL</v>
      </c>
      <c r="E33" s="14" t="e">
        <f>ROUND(SUBSTITUTE(RawData!E30,"+",),0)</f>
        <v>#VALUE!</v>
      </c>
      <c r="F33" s="13">
        <f>ROUND(RawData!F30,0)</f>
        <v>-215</v>
      </c>
      <c r="G33" s="15">
        <f>ROUND(RawData!G30,1)</f>
        <v>308.89999999999998</v>
      </c>
      <c r="H33" s="12" t="str">
        <f>RawData!H30</f>
        <v>B02</v>
      </c>
      <c r="I33" s="12">
        <f>RawData!I30</f>
        <v>9592</v>
      </c>
      <c r="J33" s="11" t="str">
        <f>VLOOKUP(H33,BoreholeTypeTable,2,FALSE)</f>
        <v>Test (SP, DP, VS, DM, PM)</v>
      </c>
    </row>
    <row r="34" spans="1:10" x14ac:dyDescent="0.2">
      <c r="A34" s="12" t="str">
        <f>RawData!A31</f>
        <v>G-026</v>
      </c>
      <c r="B34" s="13">
        <f>ROUND(RawData!B31,0)</f>
        <v>803543</v>
      </c>
      <c r="C34" s="13">
        <f>ROUND(RawData!C31,0)</f>
        <v>1972954</v>
      </c>
      <c r="D34" s="12" t="str">
        <f>RawData!D31</f>
        <v>I20CL</v>
      </c>
      <c r="E34" s="14" t="e">
        <f>ROUND(SUBSTITUTE(RawData!E31,"+",),0)</f>
        <v>#VALUE!</v>
      </c>
      <c r="F34" s="13">
        <f>ROUND(RawData!F31,0)</f>
        <v>-195</v>
      </c>
      <c r="G34" s="15">
        <f>ROUND(RawData!G31,1)</f>
        <v>301.5</v>
      </c>
      <c r="H34" s="12" t="str">
        <f>RawData!H31</f>
        <v>B02</v>
      </c>
      <c r="I34" s="12">
        <f>RawData!I31</f>
        <v>9593</v>
      </c>
      <c r="J34" s="11" t="str">
        <f>VLOOKUP(H34,BoreholeTypeTable,2,FALSE)</f>
        <v>Test (SP, DP, VS, DM, PM)</v>
      </c>
    </row>
    <row r="35" spans="1:10" x14ac:dyDescent="0.2">
      <c r="A35" s="12" t="str">
        <f>RawData!A32</f>
        <v>G-027</v>
      </c>
      <c r="B35" s="13">
        <f>ROUND(RawData!B32,0)</f>
        <v>803601</v>
      </c>
      <c r="C35" s="13">
        <f>ROUND(RawData!C32,0)</f>
        <v>1973149</v>
      </c>
      <c r="D35" s="12" t="str">
        <f>RawData!D32</f>
        <v>I20CL</v>
      </c>
      <c r="E35" s="14" t="e">
        <f>ROUND(SUBSTITUTE(RawData!E32,"+",),0)</f>
        <v>#VALUE!</v>
      </c>
      <c r="F35" s="13">
        <f>ROUND(RawData!F32,0)</f>
        <v>-160</v>
      </c>
      <c r="G35" s="15">
        <f>ROUND(RawData!G32,1)</f>
        <v>275.89999999999998</v>
      </c>
      <c r="H35" s="12" t="str">
        <f>RawData!H32</f>
        <v>B02</v>
      </c>
      <c r="I35" s="12">
        <f>RawData!I32</f>
        <v>9594</v>
      </c>
      <c r="J35" s="11" t="str">
        <f>VLOOKUP(H35,BoreholeTypeTable,2,FALSE)</f>
        <v>Test (SP, DP, VS, DM, PM)</v>
      </c>
    </row>
    <row r="36" spans="1:10" x14ac:dyDescent="0.2">
      <c r="A36" s="12" t="str">
        <f>RawData!A33</f>
        <v>G-028</v>
      </c>
      <c r="B36" s="13">
        <f>ROUND(RawData!B33,0)</f>
        <v>802357</v>
      </c>
      <c r="C36" s="13">
        <f>ROUND(RawData!C33,0)</f>
        <v>1971020</v>
      </c>
      <c r="D36" s="12" t="str">
        <f>RawData!D33</f>
        <v>I20CL</v>
      </c>
      <c r="E36" s="14" t="e">
        <f>ROUND(SUBSTITUTE(RawData!E33,"+",),0)</f>
        <v>#VALUE!</v>
      </c>
      <c r="F36" s="13">
        <f>ROUND(RawData!F33,0)</f>
        <v>80</v>
      </c>
      <c r="G36" s="15">
        <f>ROUND(RawData!G33,1)</f>
        <v>302</v>
      </c>
      <c r="H36" s="12" t="str">
        <f>RawData!H33</f>
        <v>B02</v>
      </c>
      <c r="I36" s="12">
        <f>RawData!I33</f>
        <v>9595</v>
      </c>
      <c r="J36" s="11" t="str">
        <f>VLOOKUP(H36,BoreholeTypeTable,2,FALSE)</f>
        <v>Test (SP, DP, VS, DM, PM)</v>
      </c>
    </row>
    <row r="37" spans="1:10" x14ac:dyDescent="0.2">
      <c r="A37" s="12" t="str">
        <f>RawData!A34</f>
        <v>G-029</v>
      </c>
      <c r="B37" s="13">
        <f>ROUND(RawData!B34,0)</f>
        <v>802386</v>
      </c>
      <c r="C37" s="13">
        <f>ROUND(RawData!C34,0)</f>
        <v>1971225</v>
      </c>
      <c r="D37" s="12" t="str">
        <f>RawData!D34</f>
        <v>I20CL</v>
      </c>
      <c r="E37" s="14" t="e">
        <f>ROUND(SUBSTITUTE(RawData!E34,"+",),0)</f>
        <v>#VALUE!</v>
      </c>
      <c r="F37" s="13">
        <f>ROUND(RawData!F34,0)</f>
        <v>110</v>
      </c>
      <c r="G37" s="15">
        <f>ROUND(RawData!G34,1)</f>
        <v>307.39999999999998</v>
      </c>
      <c r="H37" s="12" t="str">
        <f>RawData!H34</f>
        <v>B02</v>
      </c>
      <c r="I37" s="12">
        <f>RawData!I34</f>
        <v>9596</v>
      </c>
      <c r="J37" s="11" t="str">
        <f>VLOOKUP(H37,BoreholeTypeTable,2,FALSE)</f>
        <v>Test (SP, DP, VS, DM, PM)</v>
      </c>
    </row>
    <row r="38" spans="1:10" x14ac:dyDescent="0.2">
      <c r="A38" s="12" t="str">
        <f>RawData!A35</f>
        <v>G-030</v>
      </c>
      <c r="B38" s="13">
        <f>ROUND(RawData!B35,0)</f>
        <v>802492</v>
      </c>
      <c r="C38" s="13">
        <f>ROUND(RawData!C35,0)</f>
        <v>1971515</v>
      </c>
      <c r="D38" s="12" t="str">
        <f>RawData!D35</f>
        <v>I20CL</v>
      </c>
      <c r="E38" s="14" t="e">
        <f>ROUND(SUBSTITUTE(RawData!E35,"+",),0)</f>
        <v>#VALUE!</v>
      </c>
      <c r="F38" s="13">
        <f>ROUND(RawData!F35,0)</f>
        <v>110</v>
      </c>
      <c r="G38" s="15">
        <f>ROUND(RawData!G35,1)</f>
        <v>310.10000000000002</v>
      </c>
      <c r="H38" s="12" t="str">
        <f>RawData!H35</f>
        <v>B02</v>
      </c>
      <c r="I38" s="12">
        <f>RawData!I35</f>
        <v>9597</v>
      </c>
      <c r="J38" s="11" t="str">
        <f>VLOOKUP(H38,BoreholeTypeTable,2,FALSE)</f>
        <v>Test (SP, DP, VS, DM, PM)</v>
      </c>
    </row>
    <row r="39" spans="1:10" x14ac:dyDescent="0.2">
      <c r="A39" s="12" t="str">
        <f>RawData!A36</f>
        <v>G-031</v>
      </c>
      <c r="B39" s="13">
        <f>ROUND(RawData!B36,0)</f>
        <v>802532</v>
      </c>
      <c r="C39" s="13">
        <f>ROUND(RawData!C36,0)</f>
        <v>1971609</v>
      </c>
      <c r="D39" s="12" t="str">
        <f>RawData!D36</f>
        <v>I20CL</v>
      </c>
      <c r="E39" s="14" t="e">
        <f>ROUND(SUBSTITUTE(RawData!E36,"+",),0)</f>
        <v>#VALUE!</v>
      </c>
      <c r="F39" s="13">
        <f>ROUND(RawData!F36,0)</f>
        <v>110</v>
      </c>
      <c r="G39" s="15">
        <f>ROUND(RawData!G36,1)</f>
        <v>312.7</v>
      </c>
      <c r="H39" s="12" t="str">
        <f>RawData!H36</f>
        <v>B02</v>
      </c>
      <c r="I39" s="12">
        <f>RawData!I36</f>
        <v>9598</v>
      </c>
      <c r="J39" s="11" t="str">
        <f>VLOOKUP(H39,BoreholeTypeTable,2,FALSE)</f>
        <v>Test (SP, DP, VS, DM, PM)</v>
      </c>
    </row>
    <row r="40" spans="1:10" x14ac:dyDescent="0.2">
      <c r="A40" s="12" t="str">
        <f>RawData!A37</f>
        <v>G-032</v>
      </c>
      <c r="B40" s="13">
        <f>ROUND(RawData!B37,0)</f>
        <v>802674</v>
      </c>
      <c r="C40" s="13">
        <f>ROUND(RawData!C37,0)</f>
        <v>1971936</v>
      </c>
      <c r="D40" s="12" t="str">
        <f>RawData!D37</f>
        <v>I20CL</v>
      </c>
      <c r="E40" s="14" t="e">
        <f>ROUND(SUBSTITUTE(RawData!E37,"+",),0)</f>
        <v>#VALUE!</v>
      </c>
      <c r="F40" s="13">
        <f>ROUND(RawData!F37,0)</f>
        <v>125</v>
      </c>
      <c r="G40" s="15">
        <f>ROUND(RawData!G37,1)</f>
        <v>318.3</v>
      </c>
      <c r="H40" s="12" t="str">
        <f>RawData!H37</f>
        <v>B22</v>
      </c>
      <c r="I40" s="12">
        <f>RawData!I37</f>
        <v>9599</v>
      </c>
      <c r="J40" s="11" t="str">
        <f>VLOOKUP(H40,BoreholeTypeTable,2,FALSE)</f>
        <v>Test (CP)</v>
      </c>
    </row>
    <row r="41" spans="1:10" x14ac:dyDescent="0.2">
      <c r="A41" s="12" t="str">
        <f>RawData!A38</f>
        <v>G-033</v>
      </c>
      <c r="B41" s="13">
        <f>ROUND(RawData!B38,0)</f>
        <v>802656</v>
      </c>
      <c r="C41" s="13">
        <f>ROUND(RawData!C38,0)</f>
        <v>1971945</v>
      </c>
      <c r="D41" s="12" t="str">
        <f>RawData!D38</f>
        <v>I20CL</v>
      </c>
      <c r="E41" s="14" t="e">
        <f>ROUND(SUBSTITUTE(RawData!E38,"+",),0)</f>
        <v>#VALUE!</v>
      </c>
      <c r="F41" s="13">
        <f>ROUND(RawData!F38,0)</f>
        <v>145</v>
      </c>
      <c r="G41" s="15">
        <f>ROUND(RawData!G38,1)</f>
        <v>321.10000000000002</v>
      </c>
      <c r="H41" s="12" t="str">
        <f>RawData!H38</f>
        <v>B02</v>
      </c>
      <c r="I41" s="12">
        <f>RawData!I38</f>
        <v>9600</v>
      </c>
      <c r="J41" s="11" t="str">
        <f>VLOOKUP(H41,BoreholeTypeTable,2,FALSE)</f>
        <v>Test (SP, DP, VS, DM, PM)</v>
      </c>
    </row>
    <row r="42" spans="1:10" x14ac:dyDescent="0.2">
      <c r="A42" s="12" t="str">
        <f>RawData!A39</f>
        <v>G-034</v>
      </c>
      <c r="B42" s="13">
        <f>ROUND(RawData!B39,0)</f>
        <v>802705</v>
      </c>
      <c r="C42" s="13">
        <f>ROUND(RawData!C39,0)</f>
        <v>1972032</v>
      </c>
      <c r="D42" s="12" t="str">
        <f>RawData!D39</f>
        <v>I20CL</v>
      </c>
      <c r="E42" s="14" t="e">
        <f>ROUND(SUBSTITUTE(RawData!E39,"+",),0)</f>
        <v>#VALUE!</v>
      </c>
      <c r="F42" s="13">
        <f>ROUND(RawData!F39,0)</f>
        <v>140</v>
      </c>
      <c r="G42" s="15">
        <f>ROUND(RawData!G39,1)</f>
        <v>319.60000000000002</v>
      </c>
      <c r="H42" s="12" t="str">
        <f>RawData!H39</f>
        <v>B02</v>
      </c>
      <c r="I42" s="12">
        <f>RawData!I39</f>
        <v>9601</v>
      </c>
      <c r="J42" s="11" t="str">
        <f>VLOOKUP(H42,BoreholeTypeTable,2,FALSE)</f>
        <v>Test (SP, DP, VS, DM, PM)</v>
      </c>
    </row>
    <row r="43" spans="1:10" x14ac:dyDescent="0.2">
      <c r="A43" s="12" t="str">
        <f>RawData!A40</f>
        <v>G-035</v>
      </c>
      <c r="B43" s="13">
        <f>ROUND(RawData!B40,0)</f>
        <v>802687</v>
      </c>
      <c r="C43" s="13">
        <f>ROUND(RawData!C40,0)</f>
        <v>1972041</v>
      </c>
      <c r="D43" s="12" t="str">
        <f>RawData!D40</f>
        <v>I20CL</v>
      </c>
      <c r="E43" s="14" t="e">
        <f>ROUND(SUBSTITUTE(RawData!E40,"+",),0)</f>
        <v>#VALUE!</v>
      </c>
      <c r="F43" s="13">
        <f>ROUND(RawData!F40,0)</f>
        <v>160</v>
      </c>
      <c r="G43" s="15">
        <f>ROUND(RawData!G40,1)</f>
        <v>320.2</v>
      </c>
      <c r="H43" s="12" t="str">
        <f>RawData!H40</f>
        <v>B02</v>
      </c>
      <c r="I43" s="12">
        <f>RawData!I40</f>
        <v>9602</v>
      </c>
      <c r="J43" s="11" t="str">
        <f>VLOOKUP(H43,BoreholeTypeTable,2,FALSE)</f>
        <v>Test (SP, DP, VS, DM, PM)</v>
      </c>
    </row>
    <row r="44" spans="1:10" x14ac:dyDescent="0.2">
      <c r="A44" s="12" t="str">
        <f>RawData!A41</f>
        <v>G-036</v>
      </c>
      <c r="B44" s="13">
        <f>ROUND(RawData!B41,0)</f>
        <v>802757</v>
      </c>
      <c r="C44" s="13">
        <f>ROUND(RawData!C41,0)</f>
        <v>1972118</v>
      </c>
      <c r="D44" s="12" t="str">
        <f>RawData!D41</f>
        <v>I20CL</v>
      </c>
      <c r="E44" s="14" t="e">
        <f>ROUND(SUBSTITUTE(RawData!E41,"+",),0)</f>
        <v>#VALUE!</v>
      </c>
      <c r="F44" s="13">
        <f>ROUND(RawData!F41,0)</f>
        <v>132</v>
      </c>
      <c r="G44" s="15">
        <f>ROUND(RawData!G41,1)</f>
        <v>314.3</v>
      </c>
      <c r="H44" s="12" t="str">
        <f>RawData!H41</f>
        <v>B22</v>
      </c>
      <c r="I44" s="12">
        <f>RawData!I41</f>
        <v>9603</v>
      </c>
      <c r="J44" s="11" t="str">
        <f>VLOOKUP(H44,BoreholeTypeTable,2,FALSE)</f>
        <v>Test (CP)</v>
      </c>
    </row>
    <row r="45" spans="1:10" x14ac:dyDescent="0.2">
      <c r="A45" s="12" t="str">
        <f>RawData!A42</f>
        <v>G-037</v>
      </c>
      <c r="B45" s="13">
        <f>ROUND(RawData!B42,0)</f>
        <v>802759</v>
      </c>
      <c r="C45" s="13">
        <f>ROUND(RawData!C42,0)</f>
        <v>1972111</v>
      </c>
      <c r="D45" s="12" t="str">
        <f>RawData!D42</f>
        <v>I20CL</v>
      </c>
      <c r="E45" s="14">
        <f>ROUND(SUBSTITUTE(RawData!E42,"+",),0)</f>
        <v>20795</v>
      </c>
      <c r="F45" s="13">
        <f>ROUND(RawData!F42,0)</f>
        <v>127</v>
      </c>
      <c r="G45" s="15">
        <f>ROUND(RawData!G42,1)</f>
        <v>314.7</v>
      </c>
      <c r="H45" s="12" t="str">
        <f>RawData!H42</f>
        <v>B02</v>
      </c>
      <c r="I45" s="12">
        <f>RawData!I42</f>
        <v>9604</v>
      </c>
      <c r="J45" s="11" t="str">
        <f>VLOOKUP(H45,BoreholeTypeTable,2,FALSE)</f>
        <v>Test (SP, DP, VS, DM, PM)</v>
      </c>
    </row>
    <row r="46" spans="1:10" x14ac:dyDescent="0.2">
      <c r="A46" s="12" t="str">
        <f>RawData!A43</f>
        <v>G-038</v>
      </c>
      <c r="B46" s="13">
        <f>ROUND(RawData!B43,0)</f>
        <v>802829</v>
      </c>
      <c r="C46" s="13">
        <f>ROUND(RawData!C43,0)</f>
        <v>1972178</v>
      </c>
      <c r="D46" s="12" t="str">
        <f>RawData!D43</f>
        <v>I20CL</v>
      </c>
      <c r="E46" s="14">
        <f>ROUND(SUBSTITUTE(RawData!E43,"+",),0)</f>
        <v>20886</v>
      </c>
      <c r="F46" s="13">
        <f>ROUND(RawData!F43,0)</f>
        <v>95</v>
      </c>
      <c r="G46" s="15">
        <f>ROUND(RawData!G43,1)</f>
        <v>311</v>
      </c>
      <c r="H46" s="12" t="str">
        <f>RawData!H43</f>
        <v>B02</v>
      </c>
      <c r="I46" s="12">
        <f>RawData!I43</f>
        <v>9605</v>
      </c>
      <c r="J46" s="11" t="str">
        <f>VLOOKUP(H46,BoreholeTypeTable,2,FALSE)</f>
        <v>Test (SP, DP, VS, DM, PM)</v>
      </c>
    </row>
    <row r="47" spans="1:10" x14ac:dyDescent="0.2">
      <c r="A47" s="12" t="str">
        <f>RawData!A44</f>
        <v>G-039</v>
      </c>
      <c r="B47" s="13">
        <f>ROUND(RawData!B44,0)</f>
        <v>802773</v>
      </c>
      <c r="C47" s="13">
        <f>ROUND(RawData!C44,0)</f>
        <v>1972224</v>
      </c>
      <c r="D47" s="12" t="str">
        <f>RawData!D44</f>
        <v>I20CL</v>
      </c>
      <c r="E47" s="14">
        <f>ROUND(SUBSTITUTE(RawData!E44,"+",),0)</f>
        <v>20902</v>
      </c>
      <c r="F47" s="13">
        <f>ROUND(RawData!F44,0)</f>
        <v>166</v>
      </c>
      <c r="G47" s="15">
        <f>ROUND(RawData!G44,1)</f>
        <v>311.89999999999998</v>
      </c>
      <c r="H47" s="12" t="str">
        <f>RawData!H44</f>
        <v>B02</v>
      </c>
      <c r="I47" s="12">
        <f>RawData!I44</f>
        <v>9606</v>
      </c>
      <c r="J47" s="11" t="str">
        <f>VLOOKUP(H47,BoreholeTypeTable,2,FALSE)</f>
        <v>Test (SP, DP, VS, DM, PM)</v>
      </c>
    </row>
    <row r="48" spans="1:10" x14ac:dyDescent="0.2">
      <c r="A48" s="12" t="str">
        <f>RawData!A45</f>
        <v>G-040</v>
      </c>
      <c r="B48" s="13">
        <f>ROUND(RawData!B45,0)</f>
        <v>802892</v>
      </c>
      <c r="C48" s="13">
        <f>ROUND(RawData!C45,0)</f>
        <v>1972266</v>
      </c>
      <c r="D48" s="12" t="str">
        <f>RawData!D45</f>
        <v>I20CL</v>
      </c>
      <c r="E48" s="14">
        <f>ROUND(SUBSTITUTE(RawData!E45,"+",),0)</f>
        <v>20993</v>
      </c>
      <c r="F48" s="13">
        <f>ROUND(RawData!F45,0)</f>
        <v>78</v>
      </c>
      <c r="G48" s="15">
        <f>ROUND(RawData!G45,1)</f>
        <v>308.7</v>
      </c>
      <c r="H48" s="12" t="str">
        <f>RawData!H45</f>
        <v>B22</v>
      </c>
      <c r="I48" s="12">
        <f>RawData!I45</f>
        <v>9607</v>
      </c>
      <c r="J48" s="11" t="str">
        <f>VLOOKUP(H48,BoreholeTypeTable,2,FALSE)</f>
        <v>Test (CP)</v>
      </c>
    </row>
    <row r="49" spans="1:10" x14ac:dyDescent="0.2">
      <c r="A49" s="12" t="str">
        <f>RawData!A46</f>
        <v>G-041</v>
      </c>
      <c r="B49" s="13">
        <f>ROUND(RawData!B46,0)</f>
        <v>802837</v>
      </c>
      <c r="C49" s="13">
        <f>ROUND(RawData!C46,0)</f>
        <v>1972297</v>
      </c>
      <c r="D49" s="12" t="str">
        <f>RawData!D46</f>
        <v>I20CL</v>
      </c>
      <c r="E49" s="14">
        <f>ROUND(SUBSTITUTE(RawData!E46,"+",),0)</f>
        <v>20996</v>
      </c>
      <c r="F49" s="13">
        <f>ROUND(RawData!F46,0)</f>
        <v>141</v>
      </c>
      <c r="G49" s="15">
        <f>ROUND(RawData!G46,1)</f>
        <v>308.89999999999998</v>
      </c>
      <c r="H49" s="12" t="str">
        <f>RawData!H46</f>
        <v>B02</v>
      </c>
      <c r="I49" s="12">
        <f>RawData!I46</f>
        <v>9608</v>
      </c>
      <c r="J49" s="11" t="str">
        <f>VLOOKUP(H49,BoreholeTypeTable,2,FALSE)</f>
        <v>Test (SP, DP, VS, DM, PM)</v>
      </c>
    </row>
    <row r="50" spans="1:10" x14ac:dyDescent="0.2">
      <c r="A50" s="12" t="str">
        <f>RawData!A47</f>
        <v>G-042</v>
      </c>
      <c r="B50" s="13">
        <f>ROUND(RawData!B47,0)</f>
        <v>802918</v>
      </c>
      <c r="C50" s="13">
        <f>ROUND(RawData!C47,0)</f>
        <v>1972369</v>
      </c>
      <c r="D50" s="12" t="str">
        <f>RawData!D47</f>
        <v>I20CL</v>
      </c>
      <c r="E50" s="14" t="e">
        <f>ROUND(SUBSTITUTE(RawData!E47,"+",),0)</f>
        <v>#VALUE!</v>
      </c>
      <c r="F50" s="13">
        <f>ROUND(RawData!F47,0)</f>
        <v>101</v>
      </c>
      <c r="G50" s="15">
        <f>ROUND(RawData!G47,1)</f>
        <v>308</v>
      </c>
      <c r="H50" s="12" t="str">
        <f>RawData!H47</f>
        <v>B02</v>
      </c>
      <c r="I50" s="12">
        <f>RawData!I47</f>
        <v>9609</v>
      </c>
      <c r="J50" s="11" t="str">
        <f>VLOOKUP(H50,BoreholeTypeTable,2,FALSE)</f>
        <v>Test (SP, DP, VS, DM, PM)</v>
      </c>
    </row>
    <row r="51" spans="1:10" x14ac:dyDescent="0.2">
      <c r="A51" s="12" t="str">
        <f>RawData!A48</f>
        <v>G-043</v>
      </c>
      <c r="B51" s="13">
        <f>ROUND(RawData!B48,0)</f>
        <v>802840</v>
      </c>
      <c r="C51" s="13">
        <f>ROUND(RawData!C48,0)</f>
        <v>1972524</v>
      </c>
      <c r="D51" s="12" t="str">
        <f>RawData!D48</f>
        <v>I20CL</v>
      </c>
      <c r="E51" s="14" t="e">
        <f>ROUND(SUBSTITUTE(RawData!E48,"+",),0)</f>
        <v>#VALUE!</v>
      </c>
      <c r="F51" s="13">
        <f>ROUND(RawData!F48,0)</f>
        <v>240</v>
      </c>
      <c r="G51" s="15">
        <f>ROUND(RawData!G48,1)</f>
        <v>279.2</v>
      </c>
      <c r="H51" s="12" t="str">
        <f>RawData!H48</f>
        <v>B02</v>
      </c>
      <c r="I51" s="12">
        <f>RawData!I48</f>
        <v>9610</v>
      </c>
      <c r="J51" s="11" t="str">
        <f>VLOOKUP(H51,BoreholeTypeTable,2,FALSE)</f>
        <v>Test (SP, DP, VS, DM, PM)</v>
      </c>
    </row>
    <row r="52" spans="1:10" x14ac:dyDescent="0.2">
      <c r="A52" s="12" t="str">
        <f>RawData!A49</f>
        <v>G-044</v>
      </c>
      <c r="B52" s="13">
        <f>ROUND(RawData!B49,0)</f>
        <v>803022</v>
      </c>
      <c r="C52" s="13">
        <f>ROUND(RawData!C49,0)</f>
        <v>1972653</v>
      </c>
      <c r="D52" s="12" t="str">
        <f>RawData!D49</f>
        <v>I20CL</v>
      </c>
      <c r="E52" s="14">
        <f>ROUND(SUBSTITUTE(RawData!E49,"+",),0)</f>
        <v>21397</v>
      </c>
      <c r="F52" s="13">
        <f>ROUND(RawData!F49,0)</f>
        <v>135</v>
      </c>
      <c r="G52" s="15">
        <f>ROUND(RawData!G49,1)</f>
        <v>304</v>
      </c>
      <c r="H52" s="12" t="str">
        <f>RawData!H49</f>
        <v>B02</v>
      </c>
      <c r="I52" s="12">
        <f>RawData!I49</f>
        <v>9611</v>
      </c>
      <c r="J52" s="11" t="str">
        <f>VLOOKUP(H52,BoreholeTypeTable,2,FALSE)</f>
        <v>Test (SP, DP, VS, DM, PM)</v>
      </c>
    </row>
    <row r="53" spans="1:10" x14ac:dyDescent="0.2">
      <c r="A53" s="12" t="str">
        <f>RawData!A50</f>
        <v>G-045</v>
      </c>
      <c r="B53" s="13">
        <f>ROUND(RawData!B50,0)</f>
        <v>803037</v>
      </c>
      <c r="C53" s="13">
        <f>ROUND(RawData!C50,0)</f>
        <v>1972633</v>
      </c>
      <c r="D53" s="12" t="str">
        <f>RawData!D50</f>
        <v>I20CL</v>
      </c>
      <c r="E53" s="14">
        <f>ROUND(SUBSTITUTE(RawData!E50,"+",),0)</f>
        <v>21386</v>
      </c>
      <c r="F53" s="13">
        <f>ROUND(RawData!F50,0)</f>
        <v>113</v>
      </c>
      <c r="G53" s="15">
        <f>ROUND(RawData!G50,1)</f>
        <v>299.5</v>
      </c>
      <c r="H53" s="12" t="str">
        <f>RawData!H50</f>
        <v>B02</v>
      </c>
      <c r="I53" s="12">
        <f>RawData!I50</f>
        <v>9612</v>
      </c>
      <c r="J53" s="11" t="str">
        <f>VLOOKUP(H53,BoreholeTypeTable,2,FALSE)</f>
        <v>Test (SP, DP, VS, DM, PM)</v>
      </c>
    </row>
    <row r="54" spans="1:10" x14ac:dyDescent="0.2">
      <c r="A54" s="12" t="str">
        <f>RawData!A51</f>
        <v>G-046</v>
      </c>
      <c r="B54" s="13">
        <f>ROUND(RawData!B51,0)</f>
        <v>803077</v>
      </c>
      <c r="C54" s="13">
        <f>ROUND(RawData!C51,0)</f>
        <v>1972741</v>
      </c>
      <c r="D54" s="12" t="str">
        <f>RawData!D51</f>
        <v>I20CL</v>
      </c>
      <c r="E54" s="14">
        <f>ROUND(SUBSTITUTE(RawData!E51,"+",),0)</f>
        <v>21501</v>
      </c>
      <c r="F54" s="13">
        <f>ROUND(RawData!F51,0)</f>
        <v>126</v>
      </c>
      <c r="G54" s="15">
        <f>ROUND(RawData!G51,1)</f>
        <v>302.60000000000002</v>
      </c>
      <c r="H54" s="12" t="str">
        <f>RawData!H51</f>
        <v>B02</v>
      </c>
      <c r="I54" s="12">
        <f>RawData!I51</f>
        <v>9613</v>
      </c>
      <c r="J54" s="11" t="str">
        <f>VLOOKUP(H54,BoreholeTypeTable,2,FALSE)</f>
        <v>Test (SP, DP, VS, DM, PM)</v>
      </c>
    </row>
    <row r="55" spans="1:10" x14ac:dyDescent="0.2">
      <c r="A55" s="12" t="str">
        <f>RawData!A52</f>
        <v>G-047</v>
      </c>
      <c r="B55" s="13">
        <f>ROUND(RawData!B52,0)</f>
        <v>803103</v>
      </c>
      <c r="C55" s="13">
        <f>ROUND(RawData!C52,0)</f>
        <v>1972726</v>
      </c>
      <c r="D55" s="12" t="str">
        <f>RawData!D52</f>
        <v>I20CL</v>
      </c>
      <c r="E55" s="14">
        <f>ROUND(SUBSTITUTE(RawData!E52,"+",),0)</f>
        <v>21499</v>
      </c>
      <c r="F55" s="13">
        <f>ROUND(RawData!F52,0)</f>
        <v>96</v>
      </c>
      <c r="G55" s="15">
        <f>ROUND(RawData!G52,1)</f>
        <v>295.39999999999998</v>
      </c>
      <c r="H55" s="12" t="str">
        <f>RawData!H52</f>
        <v>B22</v>
      </c>
      <c r="I55" s="12">
        <f>RawData!I52</f>
        <v>9614</v>
      </c>
      <c r="J55" s="11" t="str">
        <f>VLOOKUP(H55,BoreholeTypeTable,2,FALSE)</f>
        <v>Test (CP)</v>
      </c>
    </row>
    <row r="56" spans="1:10" x14ac:dyDescent="0.2">
      <c r="A56" s="12" t="str">
        <f>RawData!A53</f>
        <v>G-048</v>
      </c>
      <c r="B56" s="13">
        <f>ROUND(RawData!B53,0)</f>
        <v>803116</v>
      </c>
      <c r="C56" s="13">
        <f>ROUND(RawData!C53,0)</f>
        <v>1972829</v>
      </c>
      <c r="D56" s="12" t="str">
        <f>RawData!D53</f>
        <v>I20CL</v>
      </c>
      <c r="E56" s="14">
        <f>ROUND(SUBSTITUTE(RawData!E53,"+",),0)</f>
        <v>21597</v>
      </c>
      <c r="F56" s="13">
        <f>ROUND(RawData!F53,0)</f>
        <v>130</v>
      </c>
      <c r="G56" s="15">
        <f>ROUND(RawData!G53,1)</f>
        <v>302</v>
      </c>
      <c r="H56" s="12" t="str">
        <f>RawData!H53</f>
        <v>B02</v>
      </c>
      <c r="I56" s="12">
        <f>RawData!I53</f>
        <v>9615</v>
      </c>
      <c r="J56" s="11" t="str">
        <f>VLOOKUP(H56,BoreholeTypeTable,2,FALSE)</f>
        <v>Test (SP, DP, VS, DM, PM)</v>
      </c>
    </row>
    <row r="57" spans="1:10" x14ac:dyDescent="0.2">
      <c r="A57" s="12" t="str">
        <f>RawData!A54</f>
        <v>G-049</v>
      </c>
      <c r="B57" s="13">
        <f>ROUND(RawData!B54,0)</f>
        <v>803141</v>
      </c>
      <c r="C57" s="13">
        <f>ROUND(RawData!C54,0)</f>
        <v>1972794</v>
      </c>
      <c r="D57" s="12" t="str">
        <f>RawData!D54</f>
        <v>I20CL</v>
      </c>
      <c r="E57" s="14">
        <f>ROUND(SUBSTITUTE(RawData!E54,"+",),0)</f>
        <v>21577</v>
      </c>
      <c r="F57" s="13">
        <f>ROUND(RawData!F54,0)</f>
        <v>92</v>
      </c>
      <c r="G57" s="15">
        <f>ROUND(RawData!G54,1)</f>
        <v>293</v>
      </c>
      <c r="H57" s="12" t="str">
        <f>RawData!H54</f>
        <v>B02</v>
      </c>
      <c r="I57" s="12">
        <f>RawData!I54</f>
        <v>9616</v>
      </c>
      <c r="J57" s="11" t="str">
        <f>VLOOKUP(H57,BoreholeTypeTable,2,FALSE)</f>
        <v>Test (SP, DP, VS, DM, PM)</v>
      </c>
    </row>
    <row r="58" spans="1:10" x14ac:dyDescent="0.2">
      <c r="A58" s="12" t="str">
        <f>RawData!A55</f>
        <v>G-050</v>
      </c>
      <c r="B58" s="13">
        <f>ROUND(RawData!B55,0)</f>
        <v>803162</v>
      </c>
      <c r="C58" s="13">
        <f>ROUND(RawData!C55,0)</f>
        <v>1972916</v>
      </c>
      <c r="D58" s="12" t="str">
        <f>RawData!D55</f>
        <v>I20CL</v>
      </c>
      <c r="E58" s="14">
        <f>ROUND(SUBSTITUTE(RawData!E55,"+",),0)</f>
        <v>21695</v>
      </c>
      <c r="F58" s="13">
        <f>ROUND(RawData!F55,0)</f>
        <v>128</v>
      </c>
      <c r="G58" s="15">
        <f>ROUND(RawData!G55,1)</f>
        <v>300</v>
      </c>
      <c r="H58" s="12" t="str">
        <f>RawData!H55</f>
        <v>B02</v>
      </c>
      <c r="I58" s="12">
        <f>RawData!I55</f>
        <v>9617</v>
      </c>
      <c r="J58" s="11" t="str">
        <f>VLOOKUP(H58,BoreholeTypeTable,2,FALSE)</f>
        <v>Test (SP, DP, VS, DM, PM)</v>
      </c>
    </row>
    <row r="59" spans="1:10" x14ac:dyDescent="0.2">
      <c r="A59" s="12" t="str">
        <f>RawData!A56</f>
        <v>G-051</v>
      </c>
      <c r="B59" s="13">
        <f>ROUND(RawData!B56,0)</f>
        <v>803187</v>
      </c>
      <c r="C59" s="13">
        <f>ROUND(RawData!C56,0)</f>
        <v>1972886</v>
      </c>
      <c r="D59" s="12" t="str">
        <f>RawData!D56</f>
        <v>I20CL</v>
      </c>
      <c r="E59" s="14">
        <f>ROUND(SUBSTITUTE(RawData!E56,"+",),0)</f>
        <v>21680</v>
      </c>
      <c r="F59" s="13">
        <f>ROUND(RawData!F56,0)</f>
        <v>92</v>
      </c>
      <c r="G59" s="15">
        <f>ROUND(RawData!G56,1)</f>
        <v>289.3</v>
      </c>
      <c r="H59" s="12" t="str">
        <f>RawData!H56</f>
        <v>B22</v>
      </c>
      <c r="I59" s="12">
        <f>RawData!I56</f>
        <v>9618</v>
      </c>
      <c r="J59" s="11" t="str">
        <f>VLOOKUP(H59,BoreholeTypeTable,2,FALSE)</f>
        <v>Test (CP)</v>
      </c>
    </row>
    <row r="60" spans="1:10" x14ac:dyDescent="0.2">
      <c r="A60" s="12" t="str">
        <f>RawData!A57</f>
        <v>G-052</v>
      </c>
      <c r="B60" s="13">
        <f>ROUND(RawData!B57,0)</f>
        <v>803206</v>
      </c>
      <c r="C60" s="13">
        <f>ROUND(RawData!C57,0)</f>
        <v>1973005</v>
      </c>
      <c r="D60" s="12" t="str">
        <f>RawData!D57</f>
        <v>I20CL</v>
      </c>
      <c r="E60" s="14">
        <f>ROUND(SUBSTITUTE(RawData!E57,"+",),0)</f>
        <v>21794</v>
      </c>
      <c r="F60" s="13">
        <f>ROUND(RawData!F57,0)</f>
        <v>129</v>
      </c>
      <c r="G60" s="15">
        <f>ROUND(RawData!G57,1)</f>
        <v>297.10000000000002</v>
      </c>
      <c r="H60" s="12" t="str">
        <f>RawData!H57</f>
        <v>B02</v>
      </c>
      <c r="I60" s="12">
        <f>RawData!I57</f>
        <v>9619</v>
      </c>
      <c r="J60" s="11" t="str">
        <f>VLOOKUP(H60,BoreholeTypeTable,2,FALSE)</f>
        <v>Test (SP, DP, VS, DM, PM)</v>
      </c>
    </row>
    <row r="61" spans="1:10" x14ac:dyDescent="0.2">
      <c r="A61" s="12" t="str">
        <f>RawData!A58</f>
        <v>G-053</v>
      </c>
      <c r="B61" s="13">
        <f>ROUND(RawData!B58,0)</f>
        <v>803239</v>
      </c>
      <c r="C61" s="13">
        <f>ROUND(RawData!C58,0)</f>
        <v>1972983</v>
      </c>
      <c r="D61" s="12" t="str">
        <f>RawData!D58</f>
        <v>I20CL</v>
      </c>
      <c r="E61" s="14">
        <f>ROUND(SUBSTITUTE(RawData!E58,"+",),0)</f>
        <v>21790</v>
      </c>
      <c r="F61" s="13">
        <f>ROUND(RawData!F58,0)</f>
        <v>89</v>
      </c>
      <c r="G61" s="15">
        <f>ROUND(RawData!G58,1)</f>
        <v>285</v>
      </c>
      <c r="H61" s="12" t="str">
        <f>RawData!H58</f>
        <v>B02</v>
      </c>
      <c r="I61" s="12">
        <f>RawData!I58</f>
        <v>9620</v>
      </c>
      <c r="J61" s="11" t="str">
        <f>VLOOKUP(H61,BoreholeTypeTable,2,FALSE)</f>
        <v>Test (SP, DP, VS, DM, PM)</v>
      </c>
    </row>
    <row r="62" spans="1:10" x14ac:dyDescent="0.2">
      <c r="A62" s="12" t="str">
        <f>RawData!A59</f>
        <v>G-054</v>
      </c>
      <c r="B62" s="13">
        <f>ROUND(RawData!B59,0)</f>
        <v>803251</v>
      </c>
      <c r="C62" s="13">
        <f>ROUND(RawData!C59,0)</f>
        <v>1973090</v>
      </c>
      <c r="D62" s="12" t="str">
        <f>RawData!D59</f>
        <v>I20CL</v>
      </c>
      <c r="E62" s="14">
        <f>ROUND(SUBSTITUTE(RawData!E59,"+",),0)</f>
        <v>21891</v>
      </c>
      <c r="F62" s="13">
        <f>ROUND(RawData!F59,0)</f>
        <v>127</v>
      </c>
      <c r="G62" s="15">
        <f>ROUND(RawData!G59,1)</f>
        <v>293.3</v>
      </c>
      <c r="H62" s="12" t="str">
        <f>RawData!H59</f>
        <v>B02</v>
      </c>
      <c r="I62" s="12">
        <f>RawData!I59</f>
        <v>9621</v>
      </c>
      <c r="J62" s="11" t="str">
        <f>VLOOKUP(H62,BoreholeTypeTable,2,FALSE)</f>
        <v>Test (SP, DP, VS, DM, PM)</v>
      </c>
    </row>
    <row r="63" spans="1:10" x14ac:dyDescent="0.2">
      <c r="A63" s="12" t="str">
        <f>RawData!A60</f>
        <v>G-055</v>
      </c>
      <c r="B63" s="13">
        <f>ROUND(RawData!B60,0)</f>
        <v>803289</v>
      </c>
      <c r="C63" s="13">
        <f>ROUND(RawData!C60,0)</f>
        <v>1973079</v>
      </c>
      <c r="D63" s="12" t="str">
        <f>RawData!D60</f>
        <v>I20CL</v>
      </c>
      <c r="E63" s="14">
        <f>ROUND(SUBSTITUTE(RawData!E60,"+",),0)</f>
        <v>21898</v>
      </c>
      <c r="F63" s="13">
        <f>ROUND(RawData!F60,0)</f>
        <v>88</v>
      </c>
      <c r="G63" s="15">
        <f>ROUND(RawData!G60,1)</f>
        <v>280.39999999999998</v>
      </c>
      <c r="H63" s="12" t="str">
        <f>RawData!H60</f>
        <v>B22</v>
      </c>
      <c r="I63" s="12">
        <f>RawData!I60</f>
        <v>9622</v>
      </c>
      <c r="J63" s="11" t="str">
        <f>VLOOKUP(H63,BoreholeTypeTable,2,FALSE)</f>
        <v>Test (CP)</v>
      </c>
    </row>
    <row r="64" spans="1:10" x14ac:dyDescent="0.2">
      <c r="A64" s="12" t="str">
        <f>RawData!A61</f>
        <v>G-056</v>
      </c>
      <c r="B64" s="13">
        <f>ROUND(RawData!B61,0)</f>
        <v>803293</v>
      </c>
      <c r="C64" s="13">
        <f>ROUND(RawData!C61,0)</f>
        <v>1973176</v>
      </c>
      <c r="D64" s="12" t="str">
        <f>RawData!D61</f>
        <v>I20CL</v>
      </c>
      <c r="E64" s="14">
        <f>ROUND(SUBSTITUTE(RawData!E61,"+",),0)</f>
        <v>21986</v>
      </c>
      <c r="F64" s="13">
        <f>ROUND(RawData!F61,0)</f>
        <v>128</v>
      </c>
      <c r="G64" s="15">
        <f>ROUND(RawData!G61,1)</f>
        <v>289.3</v>
      </c>
      <c r="H64" s="12" t="str">
        <f>RawData!H61</f>
        <v>B02</v>
      </c>
      <c r="I64" s="12">
        <f>RawData!I61</f>
        <v>9623</v>
      </c>
      <c r="J64" s="11" t="str">
        <f>VLOOKUP(H64,BoreholeTypeTable,2,FALSE)</f>
        <v>Test (SP, DP, VS, DM, PM)</v>
      </c>
    </row>
    <row r="65" spans="1:10" x14ac:dyDescent="0.2">
      <c r="A65" s="12" t="str">
        <f>RawData!A62</f>
        <v>G-057</v>
      </c>
      <c r="B65" s="13">
        <f>ROUND(RawData!B62,0)</f>
        <v>803331</v>
      </c>
      <c r="C65" s="13">
        <f>ROUND(RawData!C62,0)</f>
        <v>1973163</v>
      </c>
      <c r="D65" s="12" t="str">
        <f>RawData!D62</f>
        <v>I20CL</v>
      </c>
      <c r="E65" s="14">
        <f>ROUND(SUBSTITUTE(RawData!E62,"+",),0)</f>
        <v>21992</v>
      </c>
      <c r="F65" s="13">
        <f>ROUND(RawData!F62,0)</f>
        <v>88</v>
      </c>
      <c r="G65" s="15">
        <f>ROUND(RawData!G62,1)</f>
        <v>276.39999999999998</v>
      </c>
      <c r="H65" s="12" t="str">
        <f>RawData!H62</f>
        <v>B02</v>
      </c>
      <c r="I65" s="12">
        <f>RawData!I62</f>
        <v>9624</v>
      </c>
      <c r="J65" s="11" t="str">
        <f>VLOOKUP(H65,BoreholeTypeTable,2,FALSE)</f>
        <v>Test (SP, DP, VS, DM, PM)</v>
      </c>
    </row>
    <row r="66" spans="1:10" x14ac:dyDescent="0.2">
      <c r="A66" s="12" t="str">
        <f>RawData!A63</f>
        <v>G-058</v>
      </c>
      <c r="B66" s="13">
        <f>ROUND(RawData!B63,0)</f>
        <v>803343</v>
      </c>
      <c r="C66" s="13">
        <f>ROUND(RawData!C63,0)</f>
        <v>1973277</v>
      </c>
      <c r="D66" s="12" t="str">
        <f>RawData!D63</f>
        <v>I20CL</v>
      </c>
      <c r="E66" s="14">
        <f>ROUND(SUBSTITUTE(RawData!E63,"+",),0)</f>
        <v>22099</v>
      </c>
      <c r="F66" s="13">
        <f>ROUND(RawData!F63,0)</f>
        <v>128</v>
      </c>
      <c r="G66" s="15">
        <f>ROUND(RawData!G63,1)</f>
        <v>284.10000000000002</v>
      </c>
      <c r="H66" s="12" t="str">
        <f>RawData!H63</f>
        <v>B02</v>
      </c>
      <c r="I66" s="12">
        <f>RawData!I63</f>
        <v>9625</v>
      </c>
      <c r="J66" s="11" t="str">
        <f>VLOOKUP(H66,BoreholeTypeTable,2,FALSE)</f>
        <v>Test (SP, DP, VS, DM, PM)</v>
      </c>
    </row>
    <row r="67" spans="1:10" x14ac:dyDescent="0.2">
      <c r="A67" s="12" t="str">
        <f>RawData!A64</f>
        <v>G-059</v>
      </c>
      <c r="B67" s="13">
        <f>ROUND(RawData!B64,0)</f>
        <v>803380</v>
      </c>
      <c r="C67" s="13">
        <f>ROUND(RawData!C64,0)</f>
        <v>1973253</v>
      </c>
      <c r="D67" s="12" t="str">
        <f>RawData!D64</f>
        <v>I20CL</v>
      </c>
      <c r="E67" s="14">
        <f>ROUND(SUBSTITUTE(RawData!E64,"+",),0)</f>
        <v>22094</v>
      </c>
      <c r="F67" s="13">
        <f>ROUND(RawData!F64,0)</f>
        <v>84</v>
      </c>
      <c r="G67" s="15">
        <f>ROUND(RawData!G64,1)</f>
        <v>271.89999999999998</v>
      </c>
      <c r="H67" s="12" t="str">
        <f>RawData!H64</f>
        <v>B22</v>
      </c>
      <c r="I67" s="12">
        <f>RawData!I64</f>
        <v>9626</v>
      </c>
      <c r="J67" s="11" t="str">
        <f>VLOOKUP(H67,BoreholeTypeTable,2,FALSE)</f>
        <v>Test (CP)</v>
      </c>
    </row>
    <row r="68" spans="1:10" x14ac:dyDescent="0.2">
      <c r="A68" s="12" t="str">
        <f>RawData!A65</f>
        <v>G-060</v>
      </c>
      <c r="B68" s="13">
        <f>ROUND(RawData!B65,0)</f>
        <v>803628</v>
      </c>
      <c r="C68" s="13">
        <f>ROUND(RawData!C65,0)</f>
        <v>1973247</v>
      </c>
      <c r="D68" s="12" t="str">
        <f>RawData!D65</f>
        <v>I20CL</v>
      </c>
      <c r="E68" s="14" t="e">
        <f>ROUND(SUBSTITUTE(RawData!E65,"+",),0)</f>
        <v>#VALUE!</v>
      </c>
      <c r="F68" s="13">
        <f>ROUND(RawData!F65,0)</f>
        <v>-140</v>
      </c>
      <c r="G68" s="15">
        <f>ROUND(RawData!G65,1)</f>
        <v>273.3</v>
      </c>
      <c r="H68" s="12" t="str">
        <f>RawData!H65</f>
        <v>B02</v>
      </c>
      <c r="I68" s="12">
        <f>RawData!I65</f>
        <v>9627</v>
      </c>
      <c r="J68" s="11" t="str">
        <f>VLOOKUP(H68,BoreholeTypeTable,2,FALSE)</f>
        <v>Test (SP, DP, VS, DM, PM)</v>
      </c>
    </row>
    <row r="69" spans="1:10" x14ac:dyDescent="0.2">
      <c r="A69" s="12" t="str">
        <f>RawData!A66</f>
        <v>G-061</v>
      </c>
      <c r="B69" s="13">
        <f>ROUND(RawData!B66,0)</f>
        <v>803448</v>
      </c>
      <c r="C69" s="13">
        <f>ROUND(RawData!C66,0)</f>
        <v>1973449</v>
      </c>
      <c r="D69" s="12" t="str">
        <f>RawData!D66</f>
        <v>I20CL</v>
      </c>
      <c r="E69" s="14" t="e">
        <f>ROUND(SUBSTITUTE(RawData!E66,"+",),0)</f>
        <v>#VALUE!</v>
      </c>
      <c r="F69" s="13">
        <f>ROUND(RawData!F66,0)</f>
        <v>112</v>
      </c>
      <c r="G69" s="15">
        <f>ROUND(RawData!G66,1)</f>
        <v>270</v>
      </c>
      <c r="H69" s="12" t="str">
        <f>RawData!H66</f>
        <v>B02</v>
      </c>
      <c r="I69" s="12">
        <f>RawData!I66</f>
        <v>9628</v>
      </c>
      <c r="J69" s="11" t="str">
        <f>VLOOKUP(H69,BoreholeTypeTable,2,FALSE)</f>
        <v>Test (SP, DP, VS, DM, PM)</v>
      </c>
    </row>
    <row r="70" spans="1:10" x14ac:dyDescent="0.2">
      <c r="A70" s="12" t="str">
        <f>RawData!A67</f>
        <v>G-062</v>
      </c>
      <c r="B70" s="13">
        <f>ROUND(RawData!B67,0)</f>
        <v>803785</v>
      </c>
      <c r="C70" s="13">
        <f>ROUND(RawData!C67,0)</f>
        <v>1973560</v>
      </c>
      <c r="D70" s="12" t="str">
        <f>RawData!D67</f>
        <v>I20CL</v>
      </c>
      <c r="E70" s="14" t="e">
        <f>ROUND(SUBSTITUTE(RawData!E67,"+",),0)</f>
        <v>#VALUE!</v>
      </c>
      <c r="F70" s="13">
        <f>ROUND(RawData!F67,0)</f>
        <v>-140</v>
      </c>
      <c r="G70" s="15">
        <f>ROUND(RawData!G67,1)</f>
        <v>256</v>
      </c>
      <c r="H70" s="12" t="str">
        <f>RawData!H67</f>
        <v>B02</v>
      </c>
      <c r="I70" s="12">
        <f>RawData!I67</f>
        <v>9629</v>
      </c>
      <c r="J70" s="11" t="str">
        <f>VLOOKUP(H70,BoreholeTypeTable,2,FALSE)</f>
        <v>Test (SP, DP, VS, DM, PM)</v>
      </c>
    </row>
    <row r="71" spans="1:10" x14ac:dyDescent="0.2">
      <c r="A71" s="12" t="str">
        <f>RawData!A68</f>
        <v>G-063</v>
      </c>
      <c r="B71" s="13">
        <f>ROUND(RawData!B68,0)</f>
        <v>803674</v>
      </c>
      <c r="C71" s="13">
        <f>ROUND(RawData!C68,0)</f>
        <v>1973895</v>
      </c>
      <c r="D71" s="12" t="str">
        <f>RawData!D68</f>
        <v>I20CL</v>
      </c>
      <c r="E71" s="14" t="e">
        <f>ROUND(SUBSTITUTE(RawData!E68,"+",),0)</f>
        <v>#VALUE!</v>
      </c>
      <c r="F71" s="13">
        <f>ROUND(RawData!F68,0)</f>
        <v>110</v>
      </c>
      <c r="G71" s="15">
        <f>ROUND(RawData!G68,1)</f>
        <v>234.2</v>
      </c>
      <c r="H71" s="12" t="str">
        <f>RawData!H68</f>
        <v>B02</v>
      </c>
      <c r="I71" s="12">
        <f>RawData!I68</f>
        <v>9630</v>
      </c>
      <c r="J71" s="11" t="str">
        <f>VLOOKUP(H71,BoreholeTypeTable,2,FALSE)</f>
        <v>Test (SP, DP, VS, DM, PM)</v>
      </c>
    </row>
    <row r="72" spans="1:10" x14ac:dyDescent="0.2">
      <c r="A72" s="12" t="str">
        <f>RawData!A69</f>
        <v>G-064</v>
      </c>
      <c r="B72" s="13">
        <f>ROUND(RawData!B69,0)</f>
        <v>804009</v>
      </c>
      <c r="C72" s="13">
        <f>ROUND(RawData!C69,0)</f>
        <v>1974007</v>
      </c>
      <c r="D72" s="12" t="str">
        <f>RawData!D69</f>
        <v>I20CL</v>
      </c>
      <c r="E72" s="14" t="e">
        <f>ROUND(SUBSTITUTE(RawData!E69,"+",),0)</f>
        <v>#VALUE!</v>
      </c>
      <c r="F72" s="13">
        <f>ROUND(RawData!F69,0)</f>
        <v>-140</v>
      </c>
      <c r="G72" s="15">
        <f>ROUND(RawData!G69,1)</f>
        <v>228.6</v>
      </c>
      <c r="H72" s="12" t="str">
        <f>RawData!H69</f>
        <v>B02</v>
      </c>
      <c r="I72" s="12">
        <f>RawData!I69</f>
        <v>9631</v>
      </c>
      <c r="J72" s="11" t="str">
        <f>VLOOKUP(H72,BoreholeTypeTable,2,FALSE)</f>
        <v>Test (SP, DP, VS, DM, PM)</v>
      </c>
    </row>
    <row r="73" spans="1:10" x14ac:dyDescent="0.2">
      <c r="A73" s="12" t="str">
        <f>RawData!A70</f>
        <v>G-065</v>
      </c>
      <c r="B73" s="13">
        <f>ROUND(RawData!B70,0)</f>
        <v>803911</v>
      </c>
      <c r="C73" s="13">
        <f>ROUND(RawData!C70,0)</f>
        <v>1974336</v>
      </c>
      <c r="D73" s="12" t="str">
        <f>RawData!D70</f>
        <v>I20CL</v>
      </c>
      <c r="E73" s="14" t="e">
        <f>ROUND(SUBSTITUTE(RawData!E70,"+",),0)</f>
        <v>#VALUE!</v>
      </c>
      <c r="F73" s="13">
        <f>ROUND(RawData!F70,0)</f>
        <v>95</v>
      </c>
      <c r="G73" s="15">
        <f>ROUND(RawData!G70,1)</f>
        <v>213.5</v>
      </c>
      <c r="H73" s="12" t="str">
        <f>RawData!H70</f>
        <v>B02</v>
      </c>
      <c r="I73" s="12">
        <f>RawData!I70</f>
        <v>9632</v>
      </c>
      <c r="J73" s="11" t="str">
        <f>VLOOKUP(H73,BoreholeTypeTable,2,FALSE)</f>
        <v>Test (SP, DP, VS, DM, PM)</v>
      </c>
    </row>
    <row r="74" spans="1:10" x14ac:dyDescent="0.2">
      <c r="A74" s="12" t="str">
        <f>RawData!A71</f>
        <v>G-066</v>
      </c>
      <c r="B74" s="13">
        <f>ROUND(RawData!B71,0)</f>
        <v>804215</v>
      </c>
      <c r="C74" s="13">
        <f>ROUND(RawData!C71,0)</f>
        <v>1974463</v>
      </c>
      <c r="D74" s="12" t="str">
        <f>RawData!D71</f>
        <v>I20CL</v>
      </c>
      <c r="E74" s="14" t="e">
        <f>ROUND(SUBSTITUTE(RawData!E71,"+",),0)</f>
        <v>#VALUE!</v>
      </c>
      <c r="F74" s="13">
        <f>ROUND(RawData!F71,0)</f>
        <v>-120</v>
      </c>
      <c r="G74" s="15">
        <f>ROUND(RawData!G71,1)</f>
        <v>199.9</v>
      </c>
      <c r="H74" s="12" t="str">
        <f>RawData!H71</f>
        <v>B02</v>
      </c>
      <c r="I74" s="12">
        <f>RawData!I71</f>
        <v>9633</v>
      </c>
      <c r="J74" s="11" t="str">
        <f>VLOOKUP(H74,BoreholeTypeTable,2,FALSE)</f>
        <v>Test (SP, DP, VS, DM, PM)</v>
      </c>
    </row>
    <row r="75" spans="1:10" x14ac:dyDescent="0.2">
      <c r="A75" s="12" t="str">
        <f>RawData!A72</f>
        <v>G-067</v>
      </c>
      <c r="B75" s="13">
        <f>ROUND(RawData!B72,0)</f>
        <v>804131</v>
      </c>
      <c r="C75" s="13">
        <f>ROUND(RawData!C72,0)</f>
        <v>1974785</v>
      </c>
      <c r="D75" s="12" t="str">
        <f>RawData!D72</f>
        <v>I20CL</v>
      </c>
      <c r="E75" s="14" t="e">
        <f>ROUND(SUBSTITUTE(RawData!E72,"+",),0)</f>
        <v>#VALUE!</v>
      </c>
      <c r="F75" s="13">
        <f>ROUND(RawData!F72,0)</f>
        <v>100</v>
      </c>
      <c r="G75" s="15">
        <f>ROUND(RawData!G72,1)</f>
        <v>196</v>
      </c>
      <c r="H75" s="12" t="str">
        <f>RawData!H72</f>
        <v>B02</v>
      </c>
      <c r="I75" s="12">
        <f>RawData!I72</f>
        <v>9634</v>
      </c>
      <c r="J75" s="11" t="str">
        <f>VLOOKUP(H75,BoreholeTypeTable,2,FALSE)</f>
        <v>Test (SP, DP, VS, DM, PM)</v>
      </c>
    </row>
    <row r="76" spans="1:10" x14ac:dyDescent="0.2">
      <c r="A76" s="12" t="str">
        <f>RawData!A73</f>
        <v>G-068</v>
      </c>
      <c r="B76" s="13">
        <f>ROUND(RawData!B73,0)</f>
        <v>804440</v>
      </c>
      <c r="C76" s="13">
        <f>ROUND(RawData!C73,0)</f>
        <v>1974910</v>
      </c>
      <c r="D76" s="12" t="str">
        <f>RawData!D73</f>
        <v>I20CL</v>
      </c>
      <c r="E76" s="14" t="e">
        <f>ROUND(SUBSTITUTE(RawData!E73,"+",),0)</f>
        <v>#VALUE!</v>
      </c>
      <c r="F76" s="13">
        <f>ROUND(RawData!F73,0)</f>
        <v>-120</v>
      </c>
      <c r="G76" s="15">
        <f>ROUND(RawData!G73,1)</f>
        <v>186.2</v>
      </c>
      <c r="H76" s="12" t="str">
        <f>RawData!H73</f>
        <v>B02</v>
      </c>
      <c r="I76" s="12">
        <f>RawData!I73</f>
        <v>9635</v>
      </c>
      <c r="J76" s="11" t="str">
        <f>VLOOKUP(H76,BoreholeTypeTable,2,FALSE)</f>
        <v>Test (SP, DP, VS, DM, PM)</v>
      </c>
    </row>
    <row r="77" spans="1:10" x14ac:dyDescent="0.2">
      <c r="A77" s="12" t="str">
        <f>RawData!A74</f>
        <v>G-069</v>
      </c>
      <c r="B77" s="13">
        <f>ROUND(RawData!B74,0)</f>
        <v>804364</v>
      </c>
      <c r="C77" s="13">
        <f>ROUND(RawData!C74,0)</f>
        <v>1975227</v>
      </c>
      <c r="D77" s="12" t="str">
        <f>RawData!D74</f>
        <v>I20CL</v>
      </c>
      <c r="E77" s="14" t="e">
        <f>ROUND(SUBSTITUTE(RawData!E74,"+",),0)</f>
        <v>#VALUE!</v>
      </c>
      <c r="F77" s="13">
        <f>ROUND(RawData!F74,0)</f>
        <v>90</v>
      </c>
      <c r="G77" s="15">
        <f>ROUND(RawData!G74,1)</f>
        <v>181.3</v>
      </c>
      <c r="H77" s="12" t="str">
        <f>RawData!H74</f>
        <v>B02</v>
      </c>
      <c r="I77" s="12">
        <f>RawData!I74</f>
        <v>9636</v>
      </c>
      <c r="J77" s="11" t="str">
        <f>VLOOKUP(H77,BoreholeTypeTable,2,FALSE)</f>
        <v>Test (SP, DP, VS, DM, PM)</v>
      </c>
    </row>
    <row r="78" spans="1:10" x14ac:dyDescent="0.2">
      <c r="A78" s="12" t="str">
        <f>RawData!A75</f>
        <v>G-070</v>
      </c>
      <c r="B78" s="13">
        <f>ROUND(RawData!B75,0)</f>
        <v>804664</v>
      </c>
      <c r="C78" s="13">
        <f>ROUND(RawData!C75,0)</f>
        <v>1975356</v>
      </c>
      <c r="D78" s="12" t="str">
        <f>RawData!D75</f>
        <v>I20CL</v>
      </c>
      <c r="E78" s="14" t="e">
        <f>ROUND(SUBSTITUTE(RawData!E75,"+",),0)</f>
        <v>#VALUE!</v>
      </c>
      <c r="F78" s="13">
        <f>ROUND(RawData!F75,0)</f>
        <v>-120</v>
      </c>
      <c r="G78" s="15">
        <f>ROUND(RawData!G75,1)</f>
        <v>178.8</v>
      </c>
      <c r="H78" s="12" t="str">
        <f>RawData!H75</f>
        <v>B02</v>
      </c>
      <c r="I78" s="12">
        <f>RawData!I75</f>
        <v>9637</v>
      </c>
      <c r="J78" s="11" t="str">
        <f>VLOOKUP(H78,BoreholeTypeTable,2,FALSE)</f>
        <v>Test (SP, DP, VS, DM, PM)</v>
      </c>
    </row>
    <row r="79" spans="1:10" x14ac:dyDescent="0.2">
      <c r="A79" s="12" t="str">
        <f>RawData!A76</f>
        <v>G-071</v>
      </c>
      <c r="B79" s="13">
        <f>ROUND(RawData!B76,0)</f>
        <v>804593</v>
      </c>
      <c r="C79" s="13">
        <f>ROUND(RawData!C76,0)</f>
        <v>1975672</v>
      </c>
      <c r="D79" s="12" t="str">
        <f>RawData!D76</f>
        <v>I20CL</v>
      </c>
      <c r="E79" s="14" t="e">
        <f>ROUND(SUBSTITUTE(RawData!E76,"+",),0)</f>
        <v>#VALUE!</v>
      </c>
      <c r="F79" s="13">
        <f>ROUND(RawData!F76,0)</f>
        <v>85</v>
      </c>
      <c r="G79" s="15">
        <f>ROUND(RawData!G76,1)</f>
        <v>174.8</v>
      </c>
      <c r="H79" s="12" t="str">
        <f>RawData!H76</f>
        <v>B02</v>
      </c>
      <c r="I79" s="12">
        <f>RawData!I76</f>
        <v>9638</v>
      </c>
      <c r="J79" s="11" t="str">
        <f>VLOOKUP(H79,BoreholeTypeTable,2,FALSE)</f>
        <v>Test (SP, DP, VS, DM, PM)</v>
      </c>
    </row>
    <row r="80" spans="1:10" x14ac:dyDescent="0.2">
      <c r="A80" s="12" t="str">
        <f>RawData!A77</f>
        <v>G-072</v>
      </c>
      <c r="B80" s="13">
        <f>ROUND(RawData!B77,0)</f>
        <v>804879</v>
      </c>
      <c r="C80" s="13">
        <f>ROUND(RawData!C77,0)</f>
        <v>1975808</v>
      </c>
      <c r="D80" s="12" t="str">
        <f>RawData!D77</f>
        <v>I20CL</v>
      </c>
      <c r="E80" s="14" t="e">
        <f>ROUND(SUBSTITUTE(RawData!E77,"+",),0)</f>
        <v>#VALUE!</v>
      </c>
      <c r="F80" s="13">
        <f>ROUND(RawData!F77,0)</f>
        <v>-110</v>
      </c>
      <c r="G80" s="15">
        <f>ROUND(RawData!G77,1)</f>
        <v>168.4</v>
      </c>
      <c r="H80" s="12" t="str">
        <f>RawData!H77</f>
        <v>B02</v>
      </c>
      <c r="I80" s="12">
        <f>RawData!I77</f>
        <v>9639</v>
      </c>
      <c r="J80" s="11" t="str">
        <f>VLOOKUP(H80,BoreholeTypeTable,2,FALSE)</f>
        <v>Test (SP, DP, VS, DM, PM)</v>
      </c>
    </row>
    <row r="81" spans="1:10" x14ac:dyDescent="0.2">
      <c r="A81" s="12" t="str">
        <f>RawData!A78</f>
        <v>G-073</v>
      </c>
      <c r="B81" s="13">
        <f>ROUND(RawData!B78,0)</f>
        <v>804817</v>
      </c>
      <c r="C81" s="13">
        <f>ROUND(RawData!C78,0)</f>
        <v>1976119</v>
      </c>
      <c r="D81" s="12" t="str">
        <f>RawData!D78</f>
        <v>I20CL</v>
      </c>
      <c r="E81" s="14" t="e">
        <f>ROUND(SUBSTITUTE(RawData!E78,"+",),0)</f>
        <v>#VALUE!</v>
      </c>
      <c r="F81" s="13">
        <f>ROUND(RawData!F78,0)</f>
        <v>85</v>
      </c>
      <c r="G81" s="15">
        <f>ROUND(RawData!G78,1)</f>
        <v>165.5</v>
      </c>
      <c r="H81" s="12" t="str">
        <f>RawData!H78</f>
        <v>B02</v>
      </c>
      <c r="I81" s="12">
        <f>RawData!I78</f>
        <v>9640</v>
      </c>
      <c r="J81" s="11" t="str">
        <f>VLOOKUP(H81,BoreholeTypeTable,2,FALSE)</f>
        <v>Test (SP, DP, VS, DM, PM)</v>
      </c>
    </row>
    <row r="82" spans="1:10" x14ac:dyDescent="0.2">
      <c r="A82" s="12" t="str">
        <f>RawData!A79</f>
        <v>G-074</v>
      </c>
      <c r="B82" s="13">
        <f>ROUND(RawData!B79,0)</f>
        <v>805103</v>
      </c>
      <c r="C82" s="13">
        <f>ROUND(RawData!C79,0)</f>
        <v>1976255</v>
      </c>
      <c r="D82" s="12" t="str">
        <f>RawData!D79</f>
        <v>I20CL</v>
      </c>
      <c r="E82" s="14" t="e">
        <f>ROUND(SUBSTITUTE(RawData!E79,"+",),0)</f>
        <v>#VALUE!</v>
      </c>
      <c r="F82" s="13">
        <f>ROUND(RawData!F79,0)</f>
        <v>-110</v>
      </c>
      <c r="G82" s="15">
        <f>ROUND(RawData!G79,1)</f>
        <v>167.5</v>
      </c>
      <c r="H82" s="12" t="str">
        <f>RawData!H79</f>
        <v>B02</v>
      </c>
      <c r="I82" s="12">
        <f>RawData!I79</f>
        <v>9641</v>
      </c>
      <c r="J82" s="11" t="str">
        <f>VLOOKUP(H82,BoreholeTypeTable,2,FALSE)</f>
        <v>Test (SP, DP, VS, DM, PM)</v>
      </c>
    </row>
    <row r="83" spans="1:10" x14ac:dyDescent="0.2">
      <c r="A83" s="12" t="str">
        <f>RawData!A80</f>
        <v>G-075</v>
      </c>
      <c r="B83" s="13">
        <f>ROUND(RawData!B80,0)</f>
        <v>805037</v>
      </c>
      <c r="C83" s="13">
        <f>ROUND(RawData!C80,0)</f>
        <v>1976568</v>
      </c>
      <c r="D83" s="12" t="str">
        <f>RawData!D80</f>
        <v>I20CL</v>
      </c>
      <c r="E83" s="14" t="e">
        <f>ROUND(SUBSTITUTE(RawData!E80,"+",),0)</f>
        <v>#VALUE!</v>
      </c>
      <c r="F83" s="13">
        <f>ROUND(RawData!F80,0)</f>
        <v>90</v>
      </c>
      <c r="G83" s="15">
        <f>ROUND(RawData!G80,1)</f>
        <v>162.4</v>
      </c>
      <c r="H83" s="12" t="str">
        <f>RawData!H80</f>
        <v>B02</v>
      </c>
      <c r="I83" s="12">
        <f>RawData!I80</f>
        <v>9642</v>
      </c>
      <c r="J83" s="11" t="str">
        <f>VLOOKUP(H83,BoreholeTypeTable,2,FALSE)</f>
        <v>Test (SP, DP, VS, DM, PM)</v>
      </c>
    </row>
    <row r="84" spans="1:10" x14ac:dyDescent="0.2">
      <c r="A84" s="12" t="str">
        <f>RawData!A81</f>
        <v>G-076</v>
      </c>
      <c r="B84" s="13">
        <f>ROUND(RawData!B81,0)</f>
        <v>805328</v>
      </c>
      <c r="C84" s="13">
        <f>ROUND(RawData!C81,0)</f>
        <v>1976702</v>
      </c>
      <c r="D84" s="12" t="str">
        <f>RawData!D81</f>
        <v>I20CL</v>
      </c>
      <c r="E84" s="14" t="e">
        <f>ROUND(SUBSTITUTE(RawData!E81,"+",),0)</f>
        <v>#VALUE!</v>
      </c>
      <c r="F84" s="13">
        <f>ROUND(RawData!F81,0)</f>
        <v>-110</v>
      </c>
      <c r="G84" s="15">
        <f>ROUND(RawData!G81,1)</f>
        <v>161.19999999999999</v>
      </c>
      <c r="H84" s="12" t="str">
        <f>RawData!H81</f>
        <v>B02</v>
      </c>
      <c r="I84" s="12">
        <f>RawData!I81</f>
        <v>9643</v>
      </c>
      <c r="J84" s="11" t="str">
        <f>VLOOKUP(H84,BoreholeTypeTable,2,FALSE)</f>
        <v>Test (SP, DP, VS, DM, PM)</v>
      </c>
    </row>
    <row r="85" spans="1:10" x14ac:dyDescent="0.2">
      <c r="A85" s="12" t="str">
        <f>RawData!A82</f>
        <v>G-077</v>
      </c>
      <c r="B85" s="13">
        <f>ROUND(RawData!B82,0)</f>
        <v>805265</v>
      </c>
      <c r="C85" s="13">
        <f>ROUND(RawData!C82,0)</f>
        <v>1977013</v>
      </c>
      <c r="D85" s="12" t="str">
        <f>RawData!D82</f>
        <v>I20CL</v>
      </c>
      <c r="E85" s="14" t="e">
        <f>ROUND(SUBSTITUTE(RawData!E82,"+",),0)</f>
        <v>#VALUE!</v>
      </c>
      <c r="F85" s="13">
        <f>ROUND(RawData!F82,0)</f>
        <v>85</v>
      </c>
      <c r="G85" s="15">
        <f>ROUND(RawData!G82,1)</f>
        <v>163.4</v>
      </c>
      <c r="H85" s="12" t="str">
        <f>RawData!H82</f>
        <v>B02</v>
      </c>
      <c r="I85" s="12">
        <f>RawData!I82</f>
        <v>9644</v>
      </c>
      <c r="J85" s="11" t="str">
        <f>VLOOKUP(H85,BoreholeTypeTable,2,FALSE)</f>
        <v>Test (SP, DP, VS, DM, PM)</v>
      </c>
    </row>
    <row r="86" spans="1:10" x14ac:dyDescent="0.2">
      <c r="A86" s="12" t="str">
        <f>RawData!A83</f>
        <v>G-078</v>
      </c>
      <c r="B86" s="13">
        <f>ROUND(RawData!B83,0)</f>
        <v>805529</v>
      </c>
      <c r="C86" s="13">
        <f>ROUND(RawData!C83,0)</f>
        <v>1977104</v>
      </c>
      <c r="D86" s="12" t="str">
        <f>RawData!D83</f>
        <v>I20CL</v>
      </c>
      <c r="E86" s="14" t="e">
        <f>ROUND(SUBSTITUTE(RawData!E83,"+",),0)</f>
        <v>#VALUE!</v>
      </c>
      <c r="F86" s="13">
        <f>ROUND(RawData!F83,0)</f>
        <v>-110</v>
      </c>
      <c r="G86" s="15">
        <f>ROUND(RawData!G83,1)</f>
        <v>157.4</v>
      </c>
      <c r="H86" s="12" t="str">
        <f>RawData!H83</f>
        <v>B02</v>
      </c>
      <c r="I86" s="12">
        <f>RawData!I83</f>
        <v>9645</v>
      </c>
      <c r="J86" s="11" t="str">
        <f>VLOOKUP(H86,BoreholeTypeTable,2,FALSE)</f>
        <v>Test (SP, DP, VS, DM, PM)</v>
      </c>
    </row>
    <row r="87" spans="1:10" x14ac:dyDescent="0.2">
      <c r="A87" s="12" t="str">
        <f>RawData!A84</f>
        <v>G-079</v>
      </c>
      <c r="B87" s="13">
        <f>ROUND(RawData!B84,0)</f>
        <v>803684</v>
      </c>
      <c r="C87" s="13">
        <f>ROUND(RawData!C84,0)</f>
        <v>1970457</v>
      </c>
      <c r="D87" s="12" t="str">
        <f>RawData!D84</f>
        <v>US176WB</v>
      </c>
      <c r="E87" s="14" t="e">
        <f>ROUND(SUBSTITUTE(RawData!E84,"+",),0)</f>
        <v>#VALUE!</v>
      </c>
      <c r="F87" s="13">
        <f>ROUND(RawData!F84,0)</f>
        <v>40</v>
      </c>
      <c r="G87" s="15">
        <f>ROUND(RawData!G84,1)</f>
        <v>311.89999999999998</v>
      </c>
      <c r="H87" s="12" t="str">
        <f>RawData!H84</f>
        <v>B02</v>
      </c>
      <c r="I87" s="12">
        <f>RawData!I84</f>
        <v>9646</v>
      </c>
      <c r="J87" s="11" t="str">
        <f>VLOOKUP(H87,BoreholeTypeTable,2,FALSE)</f>
        <v>Test (SP, DP, VS, DM, PM)</v>
      </c>
    </row>
    <row r="88" spans="1:10" x14ac:dyDescent="0.2">
      <c r="A88" s="12" t="str">
        <f>RawData!A85</f>
        <v>G-080</v>
      </c>
      <c r="B88" s="13">
        <f>ROUND(RawData!B85,0)</f>
        <v>803394</v>
      </c>
      <c r="C88" s="13">
        <f>ROUND(RawData!C85,0)</f>
        <v>1970873</v>
      </c>
      <c r="D88" s="12" t="str">
        <f>RawData!D85</f>
        <v>US176WB</v>
      </c>
      <c r="E88" s="14" t="e">
        <f>ROUND(SUBSTITUTE(RawData!E85,"+",),0)</f>
        <v>#VALUE!</v>
      </c>
      <c r="F88" s="13">
        <f>ROUND(RawData!F85,0)</f>
        <v>-40</v>
      </c>
      <c r="G88" s="15">
        <f>ROUND(RawData!G85,1)</f>
        <v>311.2</v>
      </c>
      <c r="H88" s="12" t="str">
        <f>RawData!H85</f>
        <v>B02</v>
      </c>
      <c r="I88" s="12">
        <f>RawData!I85</f>
        <v>9647</v>
      </c>
      <c r="J88" s="11" t="str">
        <f>VLOOKUP(H88,BoreholeTypeTable,2,FALSE)</f>
        <v>Test (SP, DP, VS, DM, PM)</v>
      </c>
    </row>
    <row r="89" spans="1:10" x14ac:dyDescent="0.2">
      <c r="A89" s="12" t="str">
        <f>RawData!A86</f>
        <v>G-081</v>
      </c>
      <c r="B89" s="13">
        <f>ROUND(RawData!B86,0)</f>
        <v>802971</v>
      </c>
      <c r="C89" s="13">
        <f>ROUND(RawData!C86,0)</f>
        <v>1971166</v>
      </c>
      <c r="D89" s="12" t="str">
        <f>RawData!D86</f>
        <v>US176WB</v>
      </c>
      <c r="E89" s="14" t="e">
        <f>ROUND(SUBSTITUTE(RawData!E86,"+",),0)</f>
        <v>#VALUE!</v>
      </c>
      <c r="F89" s="13">
        <f>ROUND(RawData!F86,0)</f>
        <v>80</v>
      </c>
      <c r="G89" s="15">
        <f>ROUND(RawData!G86,1)</f>
        <v>307.2</v>
      </c>
      <c r="H89" s="12" t="str">
        <f>RawData!H86</f>
        <v>B02</v>
      </c>
      <c r="I89" s="12">
        <f>RawData!I86</f>
        <v>9648</v>
      </c>
      <c r="J89" s="11" t="str">
        <f>VLOOKUP(H89,BoreholeTypeTable,2,FALSE)</f>
        <v>Test (SP, DP, VS, DM, PM)</v>
      </c>
    </row>
    <row r="90" spans="1:10" x14ac:dyDescent="0.2">
      <c r="A90" s="12" t="str">
        <f>RawData!A87</f>
        <v>G-082</v>
      </c>
      <c r="B90" s="13">
        <f>ROUND(RawData!B87,0)</f>
        <v>802781</v>
      </c>
      <c r="C90" s="13">
        <f>ROUND(RawData!C87,0)</f>
        <v>1971260</v>
      </c>
      <c r="D90" s="12" t="str">
        <f>RawData!D87</f>
        <v>I20CL</v>
      </c>
      <c r="E90" s="14" t="e">
        <f>ROUND(SUBSTITUTE(RawData!E87,"+",),0)</f>
        <v>#VALUE!</v>
      </c>
      <c r="F90" s="13">
        <f>ROUND(RawData!F87,0)</f>
        <v>-252</v>
      </c>
      <c r="G90" s="15">
        <f>ROUND(RawData!G87,1)</f>
        <v>316.8</v>
      </c>
      <c r="H90" s="12" t="str">
        <f>RawData!H87</f>
        <v>B02</v>
      </c>
      <c r="I90" s="12">
        <f>RawData!I87</f>
        <v>9649</v>
      </c>
      <c r="J90" s="11" t="str">
        <f>VLOOKUP(H90,BoreholeTypeTable,2,FALSE)</f>
        <v>Test (SP, DP, VS, DM, PM)</v>
      </c>
    </row>
    <row r="91" spans="1:10" x14ac:dyDescent="0.2">
      <c r="A91" s="12" t="str">
        <f>RawData!A88</f>
        <v>G-083</v>
      </c>
      <c r="B91" s="13">
        <f>ROUND(RawData!B88,0)</f>
        <v>802517</v>
      </c>
      <c r="C91" s="13">
        <f>ROUND(RawData!C88,0)</f>
        <v>1971699</v>
      </c>
      <c r="D91" s="12" t="str">
        <f>RawData!D88</f>
        <v>US176WB</v>
      </c>
      <c r="E91" s="14" t="e">
        <f>ROUND(SUBSTITUTE(RawData!E88,"+",),0)</f>
        <v>#VALUE!</v>
      </c>
      <c r="F91" s="13">
        <f>ROUND(RawData!F88,0)</f>
        <v>65</v>
      </c>
      <c r="G91" s="15">
        <f>ROUND(RawData!G88,1)</f>
        <v>331.3</v>
      </c>
      <c r="H91" s="12" t="str">
        <f>RawData!H88</f>
        <v>B22</v>
      </c>
      <c r="I91" s="12">
        <f>RawData!I88</f>
        <v>9650</v>
      </c>
      <c r="J91" s="11" t="str">
        <f>VLOOKUP(H91,BoreholeTypeTable,2,FALSE)</f>
        <v>Test (CP)</v>
      </c>
    </row>
    <row r="92" spans="1:10" x14ac:dyDescent="0.2">
      <c r="A92" s="12" t="str">
        <f>RawData!A89</f>
        <v>G-084</v>
      </c>
      <c r="B92" s="13">
        <f>ROUND(RawData!B89,0)</f>
        <v>802305</v>
      </c>
      <c r="C92" s="13">
        <f>ROUND(RawData!C89,0)</f>
        <v>1971838</v>
      </c>
      <c r="D92" s="12" t="str">
        <f>RawData!D89</f>
        <v>US176WB</v>
      </c>
      <c r="E92" s="14" t="e">
        <f>ROUND(SUBSTITUTE(RawData!E89,"+",),0)</f>
        <v>#VALUE!</v>
      </c>
      <c r="F92" s="13">
        <f>ROUND(RawData!F89,0)</f>
        <v>125</v>
      </c>
      <c r="G92" s="15">
        <f>ROUND(RawData!G89,1)</f>
        <v>313.8</v>
      </c>
      <c r="H92" s="12" t="str">
        <f>RawData!H89</f>
        <v>B02</v>
      </c>
      <c r="I92" s="12">
        <f>RawData!I89</f>
        <v>9651</v>
      </c>
      <c r="J92" s="11" t="str">
        <f>VLOOKUP(H92,BoreholeTypeTable,2,FALSE)</f>
        <v>Test (SP, DP, VS, DM, PM)</v>
      </c>
    </row>
    <row r="93" spans="1:10" x14ac:dyDescent="0.2">
      <c r="A93" s="12" t="str">
        <f>RawData!A90</f>
        <v>G-085</v>
      </c>
      <c r="B93" s="13">
        <f>ROUND(RawData!B90,0)</f>
        <v>802334</v>
      </c>
      <c r="C93" s="13">
        <f>ROUND(RawData!C90,0)</f>
        <v>1971866</v>
      </c>
      <c r="D93" s="12" t="str">
        <f>RawData!D90</f>
        <v>US176WB</v>
      </c>
      <c r="E93" s="14" t="e">
        <f>ROUND(SUBSTITUTE(RawData!E90,"+",),0)</f>
        <v>#VALUE!</v>
      </c>
      <c r="F93" s="13">
        <f>ROUND(RawData!F90,0)</f>
        <v>85</v>
      </c>
      <c r="G93" s="15">
        <f>ROUND(RawData!G90,1)</f>
        <v>326</v>
      </c>
      <c r="H93" s="12" t="str">
        <f>RawData!H90</f>
        <v>B02</v>
      </c>
      <c r="I93" s="12">
        <f>RawData!I90</f>
        <v>9652</v>
      </c>
      <c r="J93" s="11" t="str">
        <f>VLOOKUP(H93,BoreholeTypeTable,2,FALSE)</f>
        <v>Test (SP, DP, VS, DM, PM)</v>
      </c>
    </row>
    <row r="94" spans="1:10" x14ac:dyDescent="0.2">
      <c r="A94" s="12" t="str">
        <f>RawData!A91</f>
        <v>G-086</v>
      </c>
      <c r="B94" s="13">
        <f>ROUND(RawData!B91,0)</f>
        <v>802275</v>
      </c>
      <c r="C94" s="13">
        <f>ROUND(RawData!C91,0)</f>
        <v>1971876</v>
      </c>
      <c r="D94" s="12" t="str">
        <f>RawData!D91</f>
        <v>US176WB</v>
      </c>
      <c r="E94" s="14" t="e">
        <f>ROUND(SUBSTITUTE(RawData!E91,"+",),0)</f>
        <v>#VALUE!</v>
      </c>
      <c r="F94" s="13">
        <f>ROUND(RawData!F91,0)</f>
        <v>120</v>
      </c>
      <c r="G94" s="15">
        <f>ROUND(RawData!G91,1)</f>
        <v>317.8</v>
      </c>
      <c r="H94" s="12" t="str">
        <f>RawData!H91</f>
        <v>B02</v>
      </c>
      <c r="I94" s="12">
        <f>RawData!I91</f>
        <v>9653</v>
      </c>
      <c r="J94" s="11" t="str">
        <f>VLOOKUP(H94,BoreholeTypeTable,2,FALSE)</f>
        <v>Test (SP, DP, VS, DM, PM)</v>
      </c>
    </row>
    <row r="95" spans="1:10" x14ac:dyDescent="0.2">
      <c r="A95" s="12" t="str">
        <f>RawData!A92</f>
        <v>G-087</v>
      </c>
      <c r="B95" s="13">
        <f>ROUND(RawData!B92,0)</f>
        <v>802299</v>
      </c>
      <c r="C95" s="13">
        <f>ROUND(RawData!C92,0)</f>
        <v>1971901</v>
      </c>
      <c r="D95" s="12" t="str">
        <f>RawData!D92</f>
        <v>US176WB</v>
      </c>
      <c r="E95" s="14" t="e">
        <f>ROUND(SUBSTITUTE(RawData!E92,"+",),0)</f>
        <v>#VALUE!</v>
      </c>
      <c r="F95" s="13">
        <f>ROUND(RawData!F92,0)</f>
        <v>85</v>
      </c>
      <c r="G95" s="15">
        <f>ROUND(RawData!G92,1)</f>
        <v>325</v>
      </c>
      <c r="H95" s="12" t="str">
        <f>RawData!H92</f>
        <v>B02</v>
      </c>
      <c r="I95" s="12">
        <f>RawData!I92</f>
        <v>9654</v>
      </c>
      <c r="J95" s="11" t="str">
        <f>VLOOKUP(H95,BoreholeTypeTable,2,FALSE)</f>
        <v>Test (SP, DP, VS, DM, PM)</v>
      </c>
    </row>
    <row r="96" spans="1:10" x14ac:dyDescent="0.2">
      <c r="A96" s="12" t="str">
        <f>RawData!A93</f>
        <v>G-088</v>
      </c>
      <c r="B96" s="13">
        <f>ROUND(RawData!B93,0)</f>
        <v>802104</v>
      </c>
      <c r="C96" s="13">
        <f>ROUND(RawData!C93,0)</f>
        <v>1972271</v>
      </c>
      <c r="D96" s="12" t="str">
        <f>RawData!D93</f>
        <v>US176WB</v>
      </c>
      <c r="E96" s="14" t="e">
        <f>ROUND(SUBSTITUTE(RawData!E93,"+",),0)</f>
        <v>#VALUE!</v>
      </c>
      <c r="F96" s="13">
        <f>ROUND(RawData!F93,0)</f>
        <v>-40</v>
      </c>
      <c r="G96" s="15">
        <f>ROUND(RawData!G93,1)</f>
        <v>329.4</v>
      </c>
      <c r="H96" s="12" t="str">
        <f>RawData!H93</f>
        <v>B02</v>
      </c>
      <c r="I96" s="12">
        <f>RawData!I93</f>
        <v>9655</v>
      </c>
      <c r="J96" s="11" t="str">
        <f>VLOOKUP(H96,BoreholeTypeTable,2,FALSE)</f>
        <v>Test (SP, DP, VS, DM, PM)</v>
      </c>
    </row>
    <row r="97" spans="1:10" x14ac:dyDescent="0.2">
      <c r="A97" s="12" t="str">
        <f>RawData!A94</f>
        <v>G-089</v>
      </c>
      <c r="B97" s="13">
        <f>ROUND(RawData!B94,0)</f>
        <v>802959</v>
      </c>
      <c r="C97" s="13">
        <f>ROUND(RawData!C94,0)</f>
        <v>1971390</v>
      </c>
      <c r="D97" s="12" t="str">
        <f>RawData!D94</f>
        <v>RAMPE</v>
      </c>
      <c r="E97" s="14" t="e">
        <f>ROUND(SUBSTITUTE(RawData!E94,"+",),0)</f>
        <v>#VALUE!</v>
      </c>
      <c r="F97" s="13">
        <f>ROUND(RawData!F94,0)</f>
        <v>-60</v>
      </c>
      <c r="G97" s="15">
        <f>ROUND(RawData!G94,1)</f>
        <v>314.10000000000002</v>
      </c>
      <c r="H97" s="12" t="str">
        <f>RawData!H94</f>
        <v>B02</v>
      </c>
      <c r="I97" s="12">
        <f>RawData!I94</f>
        <v>9656</v>
      </c>
      <c r="J97" s="11" t="str">
        <f>VLOOKUP(H97,BoreholeTypeTable,2,FALSE)</f>
        <v>Test (SP, DP, VS, DM, PM)</v>
      </c>
    </row>
    <row r="98" spans="1:10" x14ac:dyDescent="0.2">
      <c r="A98" s="12" t="str">
        <f>RawData!A95</f>
        <v>G-090</v>
      </c>
      <c r="B98" s="13">
        <f>ROUND(RawData!B95,0)</f>
        <v>803043</v>
      </c>
      <c r="C98" s="13">
        <f>ROUND(RawData!C95,0)</f>
        <v>1971770</v>
      </c>
      <c r="D98" s="12" t="str">
        <f>RawData!D95</f>
        <v>RAMPE</v>
      </c>
      <c r="E98" s="14" t="e">
        <f>ROUND(SUBSTITUTE(RawData!E95,"+",),0)</f>
        <v>#VALUE!</v>
      </c>
      <c r="F98" s="13">
        <f>ROUND(RawData!F95,0)</f>
        <v>-45</v>
      </c>
      <c r="G98" s="15">
        <f>ROUND(RawData!G95,1)</f>
        <v>320.8</v>
      </c>
      <c r="H98" s="12" t="str">
        <f>RawData!H95</f>
        <v>B02</v>
      </c>
      <c r="I98" s="12">
        <f>RawData!I95</f>
        <v>9657</v>
      </c>
      <c r="J98" s="11" t="str">
        <f>VLOOKUP(H98,BoreholeTypeTable,2,FALSE)</f>
        <v>Test (SP, DP, VS, DM, PM)</v>
      </c>
    </row>
    <row r="99" spans="1:10" x14ac:dyDescent="0.2">
      <c r="A99" s="12" t="str">
        <f>RawData!A96</f>
        <v>G-091</v>
      </c>
      <c r="B99" s="13">
        <f>ROUND(RawData!B96,0)</f>
        <v>803129</v>
      </c>
      <c r="C99" s="13">
        <f>ROUND(RawData!C96,0)</f>
        <v>1972054</v>
      </c>
      <c r="D99" s="12" t="str">
        <f>RawData!D96</f>
        <v>RAMPE</v>
      </c>
      <c r="E99" s="14" t="e">
        <f>ROUND(SUBSTITUTE(RawData!E96,"+",),0)</f>
        <v>#VALUE!</v>
      </c>
      <c r="F99" s="13">
        <f>ROUND(RawData!F96,0)</f>
        <v>-50</v>
      </c>
      <c r="G99" s="15">
        <f>ROUND(RawData!G96,1)</f>
        <v>315.89999999999998</v>
      </c>
      <c r="H99" s="12" t="str">
        <f>RawData!H96</f>
        <v>B02</v>
      </c>
      <c r="I99" s="12">
        <f>RawData!I96</f>
        <v>9658</v>
      </c>
      <c r="J99" s="11" t="str">
        <f>VLOOKUP(H99,BoreholeTypeTable,2,FALSE)</f>
        <v>Test (SP, DP, VS, DM, PM)</v>
      </c>
    </row>
    <row r="100" spans="1:10" x14ac:dyDescent="0.2">
      <c r="A100" s="12" t="str">
        <f>RawData!A97</f>
        <v>G-092</v>
      </c>
      <c r="B100" s="13">
        <f>ROUND(RawData!B97,0)</f>
        <v>802948</v>
      </c>
      <c r="C100" s="13">
        <f>ROUND(RawData!C97,0)</f>
        <v>1971698</v>
      </c>
      <c r="D100" s="12" t="str">
        <f>RawData!D97</f>
        <v>LINEE</v>
      </c>
      <c r="E100" s="14" t="e">
        <f>ROUND(SUBSTITUTE(RawData!E97,"+",),0)</f>
        <v>#VALUE!</v>
      </c>
      <c r="F100" s="13">
        <f>ROUND(RawData!F97,0)</f>
        <v>0</v>
      </c>
      <c r="G100" s="15">
        <f>ROUND(RawData!G97,1)</f>
        <v>321.39999999999998</v>
      </c>
      <c r="H100" s="12" t="str">
        <f>RawData!H97</f>
        <v>B02</v>
      </c>
      <c r="I100" s="12">
        <f>RawData!I97</f>
        <v>9659</v>
      </c>
      <c r="J100" s="11" t="str">
        <f>VLOOKUP(H100,BoreholeTypeTable,2,FALSE)</f>
        <v>Test (SP, DP, VS, DM, PM)</v>
      </c>
    </row>
    <row r="101" spans="1:10" x14ac:dyDescent="0.2">
      <c r="A101" s="12" t="str">
        <f>RawData!A98</f>
        <v>G-093</v>
      </c>
      <c r="B101" s="13">
        <f>ROUND(RawData!B98,0)</f>
        <v>802998</v>
      </c>
      <c r="C101" s="13">
        <f>ROUND(RawData!C98,0)</f>
        <v>1971090</v>
      </c>
      <c r="D101" s="12" t="str">
        <f>RawData!D98</f>
        <v>US176EB</v>
      </c>
      <c r="E101" s="14" t="e">
        <f>ROUND(SUBSTITUTE(RawData!E98,"+",),0)</f>
        <v>#VALUE!</v>
      </c>
      <c r="F101" s="13">
        <f>ROUND(RawData!F98,0)</f>
        <v>52</v>
      </c>
      <c r="G101" s="15">
        <f>ROUND(RawData!G98,1)</f>
        <v>311.2</v>
      </c>
      <c r="H101" s="12" t="str">
        <f>RawData!H98</f>
        <v>B02</v>
      </c>
      <c r="I101" s="12">
        <f>RawData!I98</f>
        <v>9660</v>
      </c>
      <c r="J101" s="11" t="str">
        <f>VLOOKUP(H101,BoreholeTypeTable,2,FALSE)</f>
        <v>Test (SP, DP, VS, DM, PM)</v>
      </c>
    </row>
    <row r="102" spans="1:10" x14ac:dyDescent="0.2">
      <c r="A102" s="12" t="str">
        <f>RawData!A99</f>
        <v>G-094</v>
      </c>
      <c r="B102" s="13">
        <f>ROUND(RawData!B99,0)</f>
        <v>802926</v>
      </c>
      <c r="C102" s="13">
        <f>ROUND(RawData!C99,0)</f>
        <v>1971115</v>
      </c>
      <c r="D102" s="12" t="str">
        <f>RawData!D99</f>
        <v>US176EB</v>
      </c>
      <c r="E102" s="14" t="e">
        <f>ROUND(SUBSTITUTE(RawData!E99,"+",),0)</f>
        <v>#VALUE!</v>
      </c>
      <c r="F102" s="13">
        <f>ROUND(RawData!F99,0)</f>
        <v>60</v>
      </c>
      <c r="G102" s="15">
        <f>ROUND(RawData!G99,1)</f>
        <v>309.39999999999998</v>
      </c>
      <c r="H102" s="12" t="str">
        <f>RawData!H99</f>
        <v>B02</v>
      </c>
      <c r="I102" s="12">
        <f>RawData!I99</f>
        <v>9661</v>
      </c>
      <c r="J102" s="11" t="str">
        <f>VLOOKUP(H102,BoreholeTypeTable,2,FALSE)</f>
        <v>Test (SP, DP, VS, DM, PM)</v>
      </c>
    </row>
    <row r="103" spans="1:10" x14ac:dyDescent="0.2">
      <c r="A103" s="12" t="str">
        <f>RawData!A100</f>
        <v>G-095</v>
      </c>
      <c r="B103" s="13">
        <f>ROUND(RawData!B100,0)</f>
        <v>802770</v>
      </c>
      <c r="C103" s="13">
        <f>ROUND(RawData!C100,0)</f>
        <v>1971140</v>
      </c>
      <c r="D103" s="12" t="str">
        <f>RawData!D100</f>
        <v>RAMPF</v>
      </c>
      <c r="E103" s="14" t="e">
        <f>ROUND(SUBSTITUTE(RawData!E100,"+",),0)</f>
        <v>#VALUE!</v>
      </c>
      <c r="F103" s="13">
        <f>ROUND(RawData!F100,0)</f>
        <v>-10</v>
      </c>
      <c r="G103" s="15">
        <f>ROUND(RawData!G100,1)</f>
        <v>311.60000000000002</v>
      </c>
      <c r="H103" s="12" t="str">
        <f>RawData!H100</f>
        <v>B22</v>
      </c>
      <c r="I103" s="12">
        <f>RawData!I100</f>
        <v>9662</v>
      </c>
      <c r="J103" s="11" t="str">
        <f>VLOOKUP(H103,BoreholeTypeTable,2,FALSE)</f>
        <v>Test (CP)</v>
      </c>
    </row>
    <row r="104" spans="1:10" x14ac:dyDescent="0.2">
      <c r="A104" s="12" t="str">
        <f>RawData!A101</f>
        <v>G-096</v>
      </c>
      <c r="B104" s="13">
        <f>ROUND(RawData!B101,0)</f>
        <v>802438</v>
      </c>
      <c r="C104" s="13">
        <f>ROUND(RawData!C101,0)</f>
        <v>1971740</v>
      </c>
      <c r="D104" s="12" t="str">
        <f>RawData!D101</f>
        <v>LINEG</v>
      </c>
      <c r="E104" s="14" t="e">
        <f>ROUND(SUBSTITUTE(RawData!E101,"+",),0)</f>
        <v>#VALUE!</v>
      </c>
      <c r="F104" s="13">
        <f>ROUND(RawData!F101,0)</f>
        <v>0</v>
      </c>
      <c r="G104" s="15">
        <f>ROUND(RawData!G101,1)</f>
        <v>330.2</v>
      </c>
      <c r="H104" s="12" t="str">
        <f>RawData!H101</f>
        <v>B02</v>
      </c>
      <c r="I104" s="12">
        <f>RawData!I101</f>
        <v>9663</v>
      </c>
      <c r="J104" s="11" t="str">
        <f>VLOOKUP(H104,BoreholeTypeTable,2,FALSE)</f>
        <v>Test (SP, DP, VS, DM, PM)</v>
      </c>
    </row>
    <row r="105" spans="1:10" x14ac:dyDescent="0.2">
      <c r="A105" s="12" t="str">
        <f>RawData!A102</f>
        <v>G-097</v>
      </c>
      <c r="B105" s="13">
        <f>ROUND(RawData!B102,0)</f>
        <v>802256</v>
      </c>
      <c r="C105" s="13">
        <f>ROUND(RawData!C102,0)</f>
        <v>1971680</v>
      </c>
      <c r="D105" s="12" t="str">
        <f>RawData!D102</f>
        <v>RAMPG</v>
      </c>
      <c r="E105" s="14" t="e">
        <f>ROUND(SUBSTITUTE(RawData!E102,"+",),0)</f>
        <v>#VALUE!</v>
      </c>
      <c r="F105" s="13">
        <f>ROUND(RawData!F102,0)</f>
        <v>80</v>
      </c>
      <c r="G105" s="15">
        <f>ROUND(RawData!G102,1)</f>
        <v>305.7</v>
      </c>
      <c r="H105" s="12" t="str">
        <f>RawData!H102</f>
        <v>B02</v>
      </c>
      <c r="I105" s="12">
        <f>RawData!I102</f>
        <v>9664</v>
      </c>
      <c r="J105" s="11" t="str">
        <f>VLOOKUP(H105,BoreholeTypeTable,2,FALSE)</f>
        <v>Test (SP, DP, VS, DM, PM)</v>
      </c>
    </row>
    <row r="106" spans="1:10" x14ac:dyDescent="0.2">
      <c r="A106" s="12" t="str">
        <f>RawData!A103</f>
        <v>G-098</v>
      </c>
      <c r="B106" s="13">
        <f>ROUND(RawData!B103,0)</f>
        <v>802328</v>
      </c>
      <c r="C106" s="13">
        <f>ROUND(RawData!C103,0)</f>
        <v>1971777</v>
      </c>
      <c r="D106" s="12" t="str">
        <f>RawData!D103</f>
        <v>RAMPG</v>
      </c>
      <c r="E106" s="14" t="e">
        <f>ROUND(SUBSTITUTE(RawData!E103,"+",),0)</f>
        <v>#VALUE!</v>
      </c>
      <c r="F106" s="13">
        <f>ROUND(RawData!F103,0)</f>
        <v>12</v>
      </c>
      <c r="G106" s="15">
        <f>ROUND(RawData!G103,1)</f>
        <v>318.3</v>
      </c>
      <c r="H106" s="12" t="str">
        <f>RawData!H103</f>
        <v>B02</v>
      </c>
      <c r="I106" s="12">
        <f>RawData!I103</f>
        <v>9665</v>
      </c>
      <c r="J106" s="11" t="str">
        <f>VLOOKUP(H106,BoreholeTypeTable,2,FALSE)</f>
        <v>Test (SP, DP, VS, DM, PM)</v>
      </c>
    </row>
    <row r="107" spans="1:10" x14ac:dyDescent="0.2">
      <c r="A107" s="12" t="str">
        <f>RawData!A104</f>
        <v>G-099</v>
      </c>
      <c r="B107" s="13">
        <f>ROUND(RawData!B104,0)</f>
        <v>802302</v>
      </c>
      <c r="C107" s="13">
        <f>ROUND(RawData!C104,0)</f>
        <v>1971778</v>
      </c>
      <c r="D107" s="12" t="str">
        <f>RawData!D104</f>
        <v>RAMPG</v>
      </c>
      <c r="E107" s="14" t="e">
        <f>ROUND(SUBSTITUTE(RawData!E104,"+",),0)</f>
        <v>#VALUE!</v>
      </c>
      <c r="F107" s="13">
        <f>ROUND(RawData!F104,0)</f>
        <v>38</v>
      </c>
      <c r="G107" s="15">
        <f>ROUND(RawData!G104,1)</f>
        <v>310.39999999999998</v>
      </c>
      <c r="H107" s="12" t="str">
        <f>RawData!H104</f>
        <v>B02</v>
      </c>
      <c r="I107" s="12">
        <f>RawData!I104</f>
        <v>9666</v>
      </c>
      <c r="J107" s="11" t="str">
        <f>VLOOKUP(H107,BoreholeTypeTable,2,FALSE)</f>
        <v>Test (SP, DP, VS, DM, PM)</v>
      </c>
    </row>
    <row r="108" spans="1:10" x14ac:dyDescent="0.2">
      <c r="A108" s="12" t="str">
        <f>RawData!A105</f>
        <v>G-100</v>
      </c>
      <c r="B108" s="13">
        <f>ROUND(RawData!B105,0)</f>
        <v>802391</v>
      </c>
      <c r="C108" s="13">
        <f>ROUND(RawData!C105,0)</f>
        <v>1971971</v>
      </c>
      <c r="D108" s="12" t="str">
        <f>RawData!D105</f>
        <v>RAMPH</v>
      </c>
      <c r="E108" s="14" t="e">
        <f>ROUND(SUBSTITUTE(RawData!E105,"+",),0)</f>
        <v>#VALUE!</v>
      </c>
      <c r="F108" s="13">
        <f>ROUND(RawData!F105,0)</f>
        <v>0</v>
      </c>
      <c r="G108" s="15">
        <f>ROUND(RawData!G105,1)</f>
        <v>334.7</v>
      </c>
      <c r="H108" s="12" t="str">
        <f>RawData!H105</f>
        <v>B02</v>
      </c>
      <c r="I108" s="12">
        <f>RawData!I105</f>
        <v>9667</v>
      </c>
      <c r="J108" s="11" t="str">
        <f>VLOOKUP(H108,BoreholeTypeTable,2,FALSE)</f>
        <v>Test (SP, DP, VS, DM, PM)</v>
      </c>
    </row>
    <row r="109" spans="1:10" x14ac:dyDescent="0.2">
      <c r="A109" s="12" t="str">
        <f>RawData!A106</f>
        <v>G-101</v>
      </c>
      <c r="B109" s="13">
        <f>ROUND(RawData!B106,0)</f>
        <v>802606</v>
      </c>
      <c r="C109" s="13">
        <f>ROUND(RawData!C106,0)</f>
        <v>1970700</v>
      </c>
      <c r="D109" s="12" t="str">
        <f>RawData!D106</f>
        <v>I20CDW1</v>
      </c>
      <c r="E109" s="14" t="e">
        <f>ROUND(SUBSTITUTE(RawData!E106,"+",),0)</f>
        <v>#VALUE!</v>
      </c>
      <c r="F109" s="13">
        <f>ROUND(RawData!F106,0)</f>
        <v>0</v>
      </c>
      <c r="G109" s="15">
        <f>ROUND(RawData!G106,1)</f>
        <v>306</v>
      </c>
      <c r="H109" s="12" t="str">
        <f>RawData!H106</f>
        <v>B02</v>
      </c>
      <c r="I109" s="12">
        <f>RawData!I106</f>
        <v>9668</v>
      </c>
      <c r="J109" s="11" t="str">
        <f>VLOOKUP(H109,BoreholeTypeTable,2,FALSE)</f>
        <v>Test (SP, DP, VS, DM, PM)</v>
      </c>
    </row>
    <row r="110" spans="1:10" x14ac:dyDescent="0.2">
      <c r="A110" s="12" t="str">
        <f>RawData!A107</f>
        <v>G-102</v>
      </c>
      <c r="B110" s="13">
        <f>ROUND(RawData!B107,0)</f>
        <v>802309</v>
      </c>
      <c r="C110" s="13">
        <f>ROUND(RawData!C107,0)</f>
        <v>1971377</v>
      </c>
      <c r="D110" s="12" t="str">
        <f>RawData!D107</f>
        <v>RAMPG</v>
      </c>
      <c r="E110" s="14" t="e">
        <f>ROUND(SUBSTITUTE(RawData!E107,"+",),0)</f>
        <v>#VALUE!</v>
      </c>
      <c r="F110" s="13">
        <f>ROUND(RawData!F107,0)</f>
        <v>12</v>
      </c>
      <c r="G110" s="15">
        <f>ROUND(RawData!G107,1)</f>
        <v>322.39999999999998</v>
      </c>
      <c r="H110" s="12" t="str">
        <f>RawData!H107</f>
        <v>B02</v>
      </c>
      <c r="I110" s="12">
        <f>RawData!I107</f>
        <v>9669</v>
      </c>
      <c r="J110" s="11" t="str">
        <f>VLOOKUP(H110,BoreholeTypeTable,2,FALSE)</f>
        <v>Test (SP, DP, VS, DM, PM)</v>
      </c>
    </row>
    <row r="111" spans="1:10" x14ac:dyDescent="0.2">
      <c r="A111" s="12" t="str">
        <f>RawData!A108</f>
        <v>G-103</v>
      </c>
      <c r="B111" s="13">
        <f>ROUND(RawData!B108,0)</f>
        <v>802511</v>
      </c>
      <c r="C111" s="13">
        <f>ROUND(RawData!C108,0)</f>
        <v>1971944</v>
      </c>
      <c r="D111" s="12" t="str">
        <f>RawData!D108</f>
        <v>RAMPH</v>
      </c>
      <c r="E111" s="14" t="e">
        <f>ROUND(SUBSTITUTE(RawData!E108,"+",),0)</f>
        <v>#VALUE!</v>
      </c>
      <c r="F111" s="13">
        <f>ROUND(RawData!F108,0)</f>
        <v>0</v>
      </c>
      <c r="G111" s="15">
        <f>ROUND(RawData!G108,1)</f>
        <v>332.9</v>
      </c>
      <c r="H111" s="12" t="str">
        <f>RawData!H108</f>
        <v>B02</v>
      </c>
      <c r="I111" s="12">
        <f>RawData!I108</f>
        <v>9670</v>
      </c>
      <c r="J111" s="11" t="str">
        <f>VLOOKUP(H111,BoreholeTypeTable,2,FALSE)</f>
        <v>Test (SP, DP, VS, DM, PM)</v>
      </c>
    </row>
    <row r="112" spans="1:10" x14ac:dyDescent="0.2">
      <c r="A112" s="12" t="str">
        <f>RawData!A109</f>
        <v>G-104</v>
      </c>
      <c r="B112" s="13">
        <f>ROUND(RawData!B109,0)</f>
        <v>804229</v>
      </c>
      <c r="C112" s="13">
        <f>ROUND(RawData!C109,0)</f>
        <v>1974624</v>
      </c>
      <c r="D112" s="12" t="str">
        <f>RawData!D109</f>
        <v>I20CL</v>
      </c>
      <c r="E112" s="14" t="e">
        <f>ROUND(SUBSTITUTE(RawData!E109,"+",),0)</f>
        <v>#VALUE!</v>
      </c>
      <c r="F112" s="13">
        <f>ROUND(RawData!F109,0)</f>
        <v>-60</v>
      </c>
      <c r="G112" s="15">
        <f>ROUND(RawData!G109,1)</f>
        <v>209.8</v>
      </c>
      <c r="H112" s="12" t="str">
        <f>RawData!H109</f>
        <v>B02</v>
      </c>
      <c r="I112" s="12">
        <f>RawData!I109</f>
        <v>9671</v>
      </c>
      <c r="J112" s="11" t="str">
        <f>VLOOKUP(H112,BoreholeTypeTable,2,FALSE)</f>
        <v>Test (SP, DP, VS, DM, PM)</v>
      </c>
    </row>
    <row r="113" spans="1:10" x14ac:dyDescent="0.2">
      <c r="A113" s="12" t="str">
        <f>RawData!A110</f>
        <v>G-105</v>
      </c>
      <c r="B113" s="13">
        <f>ROUND(RawData!B110,0)</f>
        <v>805162</v>
      </c>
      <c r="C113" s="13">
        <f>ROUND(RawData!C110,0)</f>
        <v>1976729</v>
      </c>
      <c r="D113" s="12" t="str">
        <f>RawData!D110</f>
        <v>I20CL</v>
      </c>
      <c r="E113" s="14" t="e">
        <f>ROUND(SUBSTITUTE(RawData!E110,"+",),0)</f>
        <v>#VALUE!</v>
      </c>
      <c r="F113" s="13">
        <f>ROUND(RawData!F110,0)</f>
        <v>50</v>
      </c>
      <c r="G113" s="15">
        <f>ROUND(RawData!G110,1)</f>
        <v>177.2</v>
      </c>
      <c r="H113" s="12" t="str">
        <f>RawData!H110</f>
        <v>B02</v>
      </c>
      <c r="I113" s="12">
        <f>RawData!I110</f>
        <v>9672</v>
      </c>
      <c r="J113" s="11" t="str">
        <f>VLOOKUP(H113,BoreholeTypeTable,2,FALSE)</f>
        <v>Test (SP, DP, VS, DM, PM)</v>
      </c>
    </row>
    <row r="114" spans="1:10" x14ac:dyDescent="0.2">
      <c r="A114" s="12" t="str">
        <f>RawData!A111</f>
        <v>G-106</v>
      </c>
      <c r="B114" s="13">
        <f>ROUND(RawData!B111,0)</f>
        <v>802590</v>
      </c>
      <c r="C114" s="13">
        <f>ROUND(RawData!C111,0)</f>
        <v>1970807</v>
      </c>
      <c r="D114" s="12" t="str">
        <f>RawData!D111</f>
        <v>RAMPF</v>
      </c>
      <c r="E114" s="14" t="e">
        <f>ROUND(SUBSTITUTE(RawData!E111,"+",),0)</f>
        <v>#VALUE!</v>
      </c>
      <c r="F114" s="13">
        <f>ROUND(RawData!F111,0)</f>
        <v>-71</v>
      </c>
      <c r="G114" s="15">
        <f>ROUND(RawData!G111,1)</f>
        <v>301.60000000000002</v>
      </c>
      <c r="H114" s="12" t="str">
        <f>RawData!H111</f>
        <v>B02</v>
      </c>
      <c r="I114" s="12">
        <f>RawData!I111</f>
        <v>9673</v>
      </c>
      <c r="J114" s="11" t="str">
        <f>VLOOKUP(H114,BoreholeTypeTable,2,FALSE)</f>
        <v>Test (SP, DP, VS, DM, PM)</v>
      </c>
    </row>
    <row r="115" spans="1:10" x14ac:dyDescent="0.2">
      <c r="A115" s="12" t="str">
        <f>RawData!A112</f>
        <v>G-107</v>
      </c>
      <c r="B115" s="13">
        <f>ROUND(RawData!B112,0)</f>
        <v>802582</v>
      </c>
      <c r="C115" s="13">
        <f>ROUND(RawData!C112,0)</f>
        <v>1970861</v>
      </c>
      <c r="D115" s="12" t="str">
        <f>RawData!D112</f>
        <v>RAMPF</v>
      </c>
      <c r="E115" s="14" t="e">
        <f>ROUND(SUBSTITUTE(RawData!E112,"+",),0)</f>
        <v>#VALUE!</v>
      </c>
      <c r="F115" s="13">
        <f>ROUND(RawData!F112,0)</f>
        <v>-38</v>
      </c>
      <c r="G115" s="15">
        <f>ROUND(RawData!G112,1)</f>
        <v>307</v>
      </c>
      <c r="H115" s="12" t="str">
        <f>RawData!H112</f>
        <v>B02</v>
      </c>
      <c r="I115" s="12">
        <f>RawData!I112</f>
        <v>9674</v>
      </c>
      <c r="J115" s="11" t="str">
        <f>VLOOKUP(H115,BoreholeTypeTable,2,FALSE)</f>
        <v>Test (SP, DP, VS, DM, PM)</v>
      </c>
    </row>
    <row r="116" spans="1:10" x14ac:dyDescent="0.2">
      <c r="A116" s="12" t="str">
        <f>RawData!A113</f>
        <v>G-108</v>
      </c>
      <c r="B116" s="13">
        <f>ROUND(RawData!B113,0)</f>
        <v>802590</v>
      </c>
      <c r="C116" s="13">
        <f>ROUND(RawData!C113,0)</f>
        <v>1970906</v>
      </c>
      <c r="D116" s="12" t="str">
        <f>RawData!D113</f>
        <v>RAMPF</v>
      </c>
      <c r="E116" s="14" t="e">
        <f>ROUND(SUBSTITUTE(RawData!E113,"+",),0)</f>
        <v>#VALUE!</v>
      </c>
      <c r="F116" s="13">
        <f>ROUND(RawData!F113,0)</f>
        <v>-20</v>
      </c>
      <c r="G116" s="15">
        <f>ROUND(RawData!G113,1)</f>
        <v>308.10000000000002</v>
      </c>
      <c r="H116" s="12" t="str">
        <f>RawData!H113</f>
        <v>B02</v>
      </c>
      <c r="I116" s="12">
        <f>RawData!I113</f>
        <v>9675</v>
      </c>
      <c r="J116" s="11" t="str">
        <f>VLOOKUP(H116,BoreholeTypeTable,2,FALSE)</f>
        <v>Test (SP, DP, VS, DM, PM)</v>
      </c>
    </row>
    <row r="117" spans="1:10" x14ac:dyDescent="0.2">
      <c r="A117" s="12" t="str">
        <f>RawData!A114</f>
        <v>G-109</v>
      </c>
      <c r="B117" s="13">
        <f>ROUND(RawData!B114,0)</f>
        <v>802570</v>
      </c>
      <c r="C117" s="13">
        <f>ROUND(RawData!C114,0)</f>
        <v>1970937</v>
      </c>
      <c r="D117" s="12" t="str">
        <f>RawData!D114</f>
        <v>RAMPF</v>
      </c>
      <c r="E117" s="14" t="e">
        <f>ROUND(SUBSTITUTE(RawData!E114,"+",),0)</f>
        <v>#VALUE!</v>
      </c>
      <c r="F117" s="13">
        <f>ROUND(RawData!F114,0)</f>
        <v>14</v>
      </c>
      <c r="G117" s="15">
        <f>ROUND(RawData!G114,1)</f>
        <v>309.3</v>
      </c>
      <c r="H117" s="12" t="str">
        <f>RawData!H114</f>
        <v>B02</v>
      </c>
      <c r="I117" s="12">
        <f>RawData!I114</f>
        <v>9676</v>
      </c>
      <c r="J117" s="11" t="str">
        <f>VLOOKUP(H117,BoreholeTypeTable,2,FALSE)</f>
        <v>Test (SP, DP, VS, DM, PM)</v>
      </c>
    </row>
    <row r="118" spans="1:10" x14ac:dyDescent="0.2">
      <c r="A118" s="12" t="str">
        <f>RawData!A115</f>
        <v>G-110</v>
      </c>
      <c r="B118" s="13">
        <f>ROUND(RawData!B115,0)</f>
        <v>802584</v>
      </c>
      <c r="C118" s="13">
        <f>ROUND(RawData!C115,0)</f>
        <v>1970984</v>
      </c>
      <c r="D118" s="12" t="str">
        <f>RawData!D115</f>
        <v>RAMPF</v>
      </c>
      <c r="E118" s="14" t="e">
        <f>ROUND(SUBSTITUTE(RawData!E115,"+",),0)</f>
        <v>#VALUE!</v>
      </c>
      <c r="F118" s="13">
        <f>ROUND(RawData!F115,0)</f>
        <v>29</v>
      </c>
      <c r="G118" s="15">
        <f>ROUND(RawData!G115,1)</f>
        <v>309.7</v>
      </c>
      <c r="H118" s="12" t="str">
        <f>RawData!H115</f>
        <v>B02</v>
      </c>
      <c r="I118" s="12">
        <f>RawData!I115</f>
        <v>9677</v>
      </c>
      <c r="J118" s="11" t="str">
        <f>VLOOKUP(H118,BoreholeTypeTable,2,FALSE)</f>
        <v>Test (SP, DP, VS, DM, PM)</v>
      </c>
    </row>
    <row r="119" spans="1:10" x14ac:dyDescent="0.2">
      <c r="A119" s="12" t="str">
        <f>RawData!A116</f>
        <v>G-111</v>
      </c>
      <c r="B119" s="13">
        <f>ROUND(RawData!B116,0)</f>
        <v>802641</v>
      </c>
      <c r="C119" s="13">
        <f>ROUND(RawData!C116,0)</f>
        <v>1970963</v>
      </c>
      <c r="D119" s="12" t="str">
        <f>RawData!D116</f>
        <v>RAMPF</v>
      </c>
      <c r="E119" s="14" t="e">
        <f>ROUND(SUBSTITUTE(RawData!E116,"+",),0)</f>
        <v>#VALUE!</v>
      </c>
      <c r="F119" s="13">
        <f>ROUND(RawData!F116,0)</f>
        <v>-30</v>
      </c>
      <c r="G119" s="15">
        <f>ROUND(RawData!G116,1)</f>
        <v>307.8</v>
      </c>
      <c r="H119" s="12" t="str">
        <f>RawData!H116</f>
        <v>B02</v>
      </c>
      <c r="I119" s="12">
        <f>RawData!I116</f>
        <v>9678</v>
      </c>
      <c r="J119" s="11" t="str">
        <f>VLOOKUP(H119,BoreholeTypeTable,2,FALSE)</f>
        <v>Test (SP, DP, VS, DM, PM)</v>
      </c>
    </row>
    <row r="120" spans="1:10" x14ac:dyDescent="0.2">
      <c r="A120" s="12" t="str">
        <f>RawData!A117</f>
        <v>G-112</v>
      </c>
      <c r="B120" s="13">
        <f>ROUND(RawData!B117,0)</f>
        <v>802672</v>
      </c>
      <c r="C120" s="13">
        <f>ROUND(RawData!C117,0)</f>
        <v>1970990</v>
      </c>
      <c r="D120" s="12" t="str">
        <f>RawData!D117</f>
        <v>RAMPF</v>
      </c>
      <c r="E120" s="14" t="e">
        <f>ROUND(SUBSTITUTE(RawData!E117,"+",),0)</f>
        <v>#VALUE!</v>
      </c>
      <c r="F120" s="13">
        <f>ROUND(RawData!F117,0)</f>
        <v>-41</v>
      </c>
      <c r="G120" s="15">
        <f>ROUND(RawData!G117,1)</f>
        <v>306.3</v>
      </c>
      <c r="H120" s="12" t="str">
        <f>RawData!H117</f>
        <v>B02</v>
      </c>
      <c r="I120" s="12">
        <f>RawData!I117</f>
        <v>9679</v>
      </c>
      <c r="J120" s="11" t="str">
        <f>VLOOKUP(H120,BoreholeTypeTable,2,FALSE)</f>
        <v>Test (SP, DP, VS, DM, PM)</v>
      </c>
    </row>
    <row r="121" spans="1:10" x14ac:dyDescent="0.2">
      <c r="A121" s="12" t="str">
        <f>RawData!A118</f>
        <v>G-113</v>
      </c>
      <c r="B121" s="13">
        <f>ROUND(RawData!B118,0)</f>
        <v>802632</v>
      </c>
      <c r="C121" s="13">
        <f>ROUND(RawData!C118,0)</f>
        <v>1971048</v>
      </c>
      <c r="D121" s="12" t="str">
        <f>RawData!D118</f>
        <v>RAMPF</v>
      </c>
      <c r="E121" s="14" t="e">
        <f>ROUND(SUBSTITUTE(RawData!E118,"+",),0)</f>
        <v>#VALUE!</v>
      </c>
      <c r="F121" s="13">
        <f>ROUND(RawData!F118,0)</f>
        <v>25</v>
      </c>
      <c r="G121" s="15">
        <f>ROUND(RawData!G118,1)</f>
        <v>311.5</v>
      </c>
      <c r="H121" s="12" t="str">
        <f>RawData!H118</f>
        <v>B02</v>
      </c>
      <c r="I121" s="12">
        <f>RawData!I118</f>
        <v>9680</v>
      </c>
      <c r="J121" s="11" t="str">
        <f>VLOOKUP(H121,BoreholeTypeTable,2,FALSE)</f>
        <v>Test (SP, DP, VS, DM, PM)</v>
      </c>
    </row>
    <row r="122" spans="1:10" x14ac:dyDescent="0.2">
      <c r="A122" s="12" t="str">
        <f>RawData!A119</f>
        <v>G-114</v>
      </c>
      <c r="B122" s="13">
        <f>ROUND(RawData!B119,0)</f>
        <v>802654</v>
      </c>
      <c r="C122" s="13">
        <f>ROUND(RawData!C119,0)</f>
        <v>1971065</v>
      </c>
      <c r="D122" s="12" t="str">
        <f>RawData!D119</f>
        <v>RAMPF</v>
      </c>
      <c r="E122" s="14" t="e">
        <f>ROUND(SUBSTITUTE(RawData!E119,"+",),0)</f>
        <v>#VALUE!</v>
      </c>
      <c r="F122" s="13">
        <f>ROUND(RawData!F119,0)</f>
        <v>16</v>
      </c>
      <c r="G122" s="15">
        <f>ROUND(RawData!G119,1)</f>
        <v>312.3</v>
      </c>
      <c r="H122" s="12" t="str">
        <f>RawData!H119</f>
        <v>B02</v>
      </c>
      <c r="I122" s="12">
        <f>RawData!I119</f>
        <v>9681</v>
      </c>
      <c r="J122" s="11" t="str">
        <f>VLOOKUP(H122,BoreholeTypeTable,2,FALSE)</f>
        <v>Test (SP, DP, VS, DM, PM)</v>
      </c>
    </row>
    <row r="123" spans="1:10" x14ac:dyDescent="0.2">
      <c r="A123" s="12" t="str">
        <f>RawData!A120</f>
        <v>G-115</v>
      </c>
      <c r="B123" s="13">
        <f>ROUND(RawData!B120,0)</f>
        <v>802727</v>
      </c>
      <c r="C123" s="13">
        <f>ROUND(RawData!C120,0)</f>
        <v>1971072</v>
      </c>
      <c r="D123" s="12" t="str">
        <f>RawData!D120</f>
        <v>RAMPF</v>
      </c>
      <c r="E123" s="14" t="e">
        <f>ROUND(SUBSTITUTE(RawData!E120,"+",),0)</f>
        <v>#VALUE!</v>
      </c>
      <c r="F123" s="13">
        <f>ROUND(RawData!F120,0)</f>
        <v>-40</v>
      </c>
      <c r="G123" s="15">
        <f>ROUND(RawData!G120,1)</f>
        <v>308.5</v>
      </c>
      <c r="H123" s="12" t="str">
        <f>RawData!H120</f>
        <v>B02</v>
      </c>
      <c r="I123" s="12">
        <f>RawData!I120</f>
        <v>9682</v>
      </c>
      <c r="J123" s="11" t="str">
        <f>VLOOKUP(H123,BoreholeTypeTable,2,FALSE)</f>
        <v>Test (SP, DP, VS, DM, PM)</v>
      </c>
    </row>
    <row r="124" spans="1:10" x14ac:dyDescent="0.2">
      <c r="A124" s="12" t="str">
        <f>RawData!A121</f>
        <v>G-116</v>
      </c>
      <c r="B124" s="13">
        <f>ROUND(RawData!B121,0)</f>
        <v>802643</v>
      </c>
      <c r="C124" s="13">
        <f>ROUND(RawData!C121,0)</f>
        <v>1971127</v>
      </c>
      <c r="D124" s="12" t="str">
        <f>RawData!D121</f>
        <v>RAMPF</v>
      </c>
      <c r="E124" s="14" t="e">
        <f>ROUND(SUBSTITUTE(RawData!E121,"+",),0)</f>
        <v>#VALUE!</v>
      </c>
      <c r="F124" s="13">
        <f>ROUND(RawData!F121,0)</f>
        <v>60</v>
      </c>
      <c r="G124" s="15">
        <f>ROUND(RawData!G121,1)</f>
        <v>309.10000000000002</v>
      </c>
      <c r="H124" s="12" t="str">
        <f>RawData!H121</f>
        <v>B02</v>
      </c>
      <c r="I124" s="12">
        <f>RawData!I121</f>
        <v>9683</v>
      </c>
      <c r="J124" s="11" t="str">
        <f>VLOOKUP(H124,BoreholeTypeTable,2,FALSE)</f>
        <v>Test (SP, DP, VS, DM, PM)</v>
      </c>
    </row>
    <row r="125" spans="1:10" x14ac:dyDescent="0.2">
      <c r="A125" s="12" t="str">
        <f>RawData!A122</f>
        <v>G-117</v>
      </c>
      <c r="B125" s="13">
        <f>ROUND(RawData!B122,0)</f>
        <v>802525</v>
      </c>
      <c r="C125" s="13">
        <f>ROUND(RawData!C122,0)</f>
        <v>1970878</v>
      </c>
      <c r="D125" s="12" t="str">
        <f>RawData!D122</f>
        <v>RAMPF</v>
      </c>
      <c r="E125" s="14" t="e">
        <f>ROUND(SUBSTITUTE(RawData!E122,"+",),0)</f>
        <v>#VALUE!</v>
      </c>
      <c r="F125" s="13">
        <f>ROUND(RawData!F122,0)</f>
        <v>20</v>
      </c>
      <c r="G125" s="15">
        <f>ROUND(RawData!G122,1)</f>
        <v>307</v>
      </c>
      <c r="H125" s="12" t="str">
        <f>RawData!H122</f>
        <v>B02</v>
      </c>
      <c r="I125" s="12">
        <f>RawData!I122</f>
        <v>9684</v>
      </c>
      <c r="J125" s="11" t="str">
        <f>VLOOKUP(H125,BoreholeTypeTable,2,FALSE)</f>
        <v>Test (SP, DP, VS, DM, PM)</v>
      </c>
    </row>
    <row r="126" spans="1:10" x14ac:dyDescent="0.2">
      <c r="A126" s="12" t="str">
        <f>RawData!A123</f>
        <v>G-118</v>
      </c>
      <c r="B126" s="13">
        <f>ROUND(RawData!B123,0)</f>
        <v>802700</v>
      </c>
      <c r="C126" s="13">
        <f>ROUND(RawData!C123,0)</f>
        <v>1971429</v>
      </c>
      <c r="D126" s="12" t="str">
        <f>RawData!D123</f>
        <v>I20CL</v>
      </c>
      <c r="E126" s="14" t="e">
        <f>ROUND(SUBSTITUTE(RawData!E123,"+",),0)</f>
        <v>#VALUE!</v>
      </c>
      <c r="F126" s="13">
        <f>ROUND(RawData!F123,0)</f>
        <v>-115</v>
      </c>
      <c r="G126" s="15">
        <f>ROUND(RawData!G123,1)</f>
        <v>311.10000000000002</v>
      </c>
      <c r="H126" s="12" t="str">
        <f>RawData!H123</f>
        <v>B02</v>
      </c>
      <c r="I126" s="12">
        <f>RawData!I123</f>
        <v>9685</v>
      </c>
      <c r="J126" s="11" t="str">
        <f>VLOOKUP(H126,BoreholeTypeTable,2,FALSE)</f>
        <v>Test (SP, DP, VS, DM, PM)</v>
      </c>
    </row>
    <row r="127" spans="1:10" x14ac:dyDescent="0.2">
      <c r="A127" s="12" t="str">
        <f>RawData!A124</f>
        <v>G-119</v>
      </c>
      <c r="B127" s="13">
        <f>ROUND(RawData!B124,0)</f>
        <v>802769</v>
      </c>
      <c r="C127" s="13">
        <f>ROUND(RawData!C124,0)</f>
        <v>1971455</v>
      </c>
      <c r="D127" s="12" t="str">
        <f>RawData!D124</f>
        <v>US176WB</v>
      </c>
      <c r="E127" s="14" t="e">
        <f>ROUND(SUBSTITUTE(RawData!E124,"+",),0)</f>
        <v>#VALUE!</v>
      </c>
      <c r="F127" s="13">
        <f>ROUND(RawData!F124,0)</f>
        <v>38</v>
      </c>
      <c r="G127" s="15">
        <f>ROUND(RawData!G124,1)</f>
        <v>325.39999999999998</v>
      </c>
      <c r="H127" s="12" t="str">
        <f>RawData!H124</f>
        <v>B02</v>
      </c>
      <c r="I127" s="12">
        <f>RawData!I124</f>
        <v>9686</v>
      </c>
      <c r="J127" s="11" t="str">
        <f>VLOOKUP(H127,BoreholeTypeTable,2,FALSE)</f>
        <v>Test (SP, DP, VS, DM, PM)</v>
      </c>
    </row>
    <row r="128" spans="1:10" x14ac:dyDescent="0.2">
      <c r="A128" s="12" t="str">
        <f>RawData!A125</f>
        <v>G-120</v>
      </c>
      <c r="B128" s="13">
        <f>ROUND(RawData!B125,0)</f>
        <v>802736</v>
      </c>
      <c r="C128" s="13">
        <f>ROUND(RawData!C125,0)</f>
        <v>1971493</v>
      </c>
      <c r="D128" s="12" t="str">
        <f>RawData!D125</f>
        <v>US176WB</v>
      </c>
      <c r="E128" s="14" t="e">
        <f>ROUND(SUBSTITUTE(RawData!E125,"+",),0)</f>
        <v>#VALUE!</v>
      </c>
      <c r="F128" s="13">
        <f>ROUND(RawData!F125,0)</f>
        <v>38</v>
      </c>
      <c r="G128" s="15">
        <f>ROUND(RawData!G125,1)</f>
        <v>326.8</v>
      </c>
      <c r="H128" s="12" t="str">
        <f>RawData!H125</f>
        <v>B02</v>
      </c>
      <c r="I128" s="12">
        <f>RawData!I125</f>
        <v>9687</v>
      </c>
      <c r="J128" s="11" t="str">
        <f>VLOOKUP(H128,BoreholeTypeTable,2,FALSE)</f>
        <v>Test (SP, DP, VS, DM, PM)</v>
      </c>
    </row>
    <row r="129" spans="1:10" x14ac:dyDescent="0.2">
      <c r="A129" s="12" t="str">
        <f>RawData!A126</f>
        <v>G-121</v>
      </c>
      <c r="B129" s="13">
        <f>ROUND(RawData!B126,0)</f>
        <v>802816</v>
      </c>
      <c r="C129" s="13">
        <f>ROUND(RawData!C126,0)</f>
        <v>1971520</v>
      </c>
      <c r="D129" s="12" t="str">
        <f>RawData!D126</f>
        <v>US176WB</v>
      </c>
      <c r="E129" s="14">
        <f>ROUND(SUBSTITUTE(RawData!E126,"+",),0)</f>
        <v>61267</v>
      </c>
      <c r="F129" s="13">
        <f>ROUND(RawData!F126,0)</f>
        <v>-40</v>
      </c>
      <c r="G129" s="15">
        <f>ROUND(RawData!G126,1)</f>
        <v>321.7</v>
      </c>
      <c r="H129" s="12" t="str">
        <f>RawData!H126</f>
        <v>B02</v>
      </c>
      <c r="I129" s="12">
        <f>RawData!I126</f>
        <v>9688</v>
      </c>
      <c r="J129" s="11" t="str">
        <f>VLOOKUP(H129,BoreholeTypeTable,2,FALSE)</f>
        <v>Test (SP, DP, VS, DM, PM)</v>
      </c>
    </row>
    <row r="130" spans="1:10" x14ac:dyDescent="0.2">
      <c r="A130" s="12" t="str">
        <f>RawData!A127</f>
        <v>G-122</v>
      </c>
      <c r="B130" s="13">
        <f>ROUND(RawData!B127,0)</f>
        <v>802766</v>
      </c>
      <c r="C130" s="13">
        <f>ROUND(RawData!C127,0)</f>
        <v>1971593</v>
      </c>
      <c r="D130" s="12" t="str">
        <f>RawData!D127</f>
        <v>US176WB</v>
      </c>
      <c r="E130" s="14">
        <f>ROUND(SUBSTITUTE(RawData!E127,"+",),0)</f>
        <v>61355</v>
      </c>
      <c r="F130" s="13">
        <f>ROUND(RawData!F127,0)</f>
        <v>-51</v>
      </c>
      <c r="G130" s="15">
        <f>ROUND(RawData!G127,1)</f>
        <v>319.2</v>
      </c>
      <c r="H130" s="12" t="str">
        <f>RawData!H127</f>
        <v>B02</v>
      </c>
      <c r="I130" s="12">
        <f>RawData!I127</f>
        <v>9689</v>
      </c>
      <c r="J130" s="11" t="str">
        <f>VLOOKUP(H130,BoreholeTypeTable,2,FALSE)</f>
        <v>Test (SP, DP, VS, DM, PM)</v>
      </c>
    </row>
    <row r="131" spans="1:10" x14ac:dyDescent="0.2">
      <c r="A131" s="12" t="str">
        <f>RawData!A128</f>
        <v>G-123</v>
      </c>
      <c r="B131" s="13">
        <f>ROUND(RawData!B128,0)</f>
        <v>802637</v>
      </c>
      <c r="C131" s="13">
        <f>ROUND(RawData!C128,0)</f>
        <v>1971574</v>
      </c>
      <c r="D131" s="12" t="str">
        <f>RawData!D128</f>
        <v>US176WB</v>
      </c>
      <c r="E131" s="14" t="e">
        <f>ROUND(SUBSTITUTE(RawData!E128,"+",),0)</f>
        <v>#VALUE!</v>
      </c>
      <c r="F131" s="13">
        <f>ROUND(RawData!F128,0)</f>
        <v>58</v>
      </c>
      <c r="G131" s="15">
        <f>ROUND(RawData!G128,1)</f>
        <v>306.89999999999998</v>
      </c>
      <c r="H131" s="12" t="str">
        <f>RawData!H128</f>
        <v>B02</v>
      </c>
      <c r="I131" s="12">
        <f>RawData!I128</f>
        <v>9690</v>
      </c>
      <c r="J131" s="11" t="str">
        <f>VLOOKUP(H131,BoreholeTypeTable,2,FALSE)</f>
        <v>Test (SP, DP, VS, DM, PM)</v>
      </c>
    </row>
    <row r="132" spans="1:10" x14ac:dyDescent="0.2">
      <c r="A132" s="12" t="str">
        <f>RawData!A129</f>
        <v>G-124</v>
      </c>
      <c r="B132" s="13">
        <f>ROUND(RawData!B129,0)</f>
        <v>802669</v>
      </c>
      <c r="C132" s="13">
        <f>ROUND(RawData!C129,0)</f>
        <v>1971645</v>
      </c>
      <c r="D132" s="12" t="str">
        <f>RawData!D129</f>
        <v>US176WB</v>
      </c>
      <c r="E132" s="14" t="e">
        <f>ROUND(SUBSTITUTE(RawData!E129,"+",),0)</f>
        <v>#VALUE!</v>
      </c>
      <c r="F132" s="13">
        <f>ROUND(RawData!F129,0)</f>
        <v>-13</v>
      </c>
      <c r="G132" s="15">
        <f>ROUND(RawData!G129,1)</f>
        <v>308.10000000000002</v>
      </c>
      <c r="H132" s="12" t="str">
        <f>RawData!H129</f>
        <v>B02</v>
      </c>
      <c r="I132" s="12">
        <f>RawData!I129</f>
        <v>9691</v>
      </c>
      <c r="J132" s="11" t="str">
        <f>VLOOKUP(H132,BoreholeTypeTable,2,FALSE)</f>
        <v>Test (SP, DP, VS, DM, PM)</v>
      </c>
    </row>
    <row r="133" spans="1:10" x14ac:dyDescent="0.2">
      <c r="A133" s="12" t="str">
        <f>RawData!A130</f>
        <v>G-125</v>
      </c>
      <c r="B133" s="13">
        <f>ROUND(RawData!B130,0)</f>
        <v>802571</v>
      </c>
      <c r="C133" s="13">
        <f>ROUND(RawData!C130,0)</f>
        <v>1971648</v>
      </c>
      <c r="D133" s="12" t="str">
        <f>RawData!D130</f>
        <v>US176WB</v>
      </c>
      <c r="E133" s="14" t="e">
        <f>ROUND(SUBSTITUTE(RawData!E130,"+",),0)</f>
        <v>#VALUE!</v>
      </c>
      <c r="F133" s="13">
        <f>ROUND(RawData!F130,0)</f>
        <v>58</v>
      </c>
      <c r="G133" s="15">
        <f>ROUND(RawData!G130,1)</f>
        <v>321.5</v>
      </c>
      <c r="H133" s="12" t="str">
        <f>RawData!H130</f>
        <v>B02</v>
      </c>
      <c r="I133" s="12">
        <f>RawData!I130</f>
        <v>9692</v>
      </c>
      <c r="J133" s="11" t="str">
        <f>VLOOKUP(H133,BoreholeTypeTable,2,FALSE)</f>
        <v>Test (SP, DP, VS, DM, PM)</v>
      </c>
    </row>
    <row r="134" spans="1:10" x14ac:dyDescent="0.2">
      <c r="A134" s="12" t="str">
        <f>RawData!A131</f>
        <v>G-126</v>
      </c>
      <c r="B134" s="13">
        <f>ROUND(RawData!B131,0)</f>
        <v>802619</v>
      </c>
      <c r="C134" s="13">
        <f>ROUND(RawData!C131,0)</f>
        <v>1971762</v>
      </c>
      <c r="D134" s="12" t="str">
        <f>RawData!D131</f>
        <v>US176WB</v>
      </c>
      <c r="E134" s="14">
        <f>ROUND(SUBSTITUTE(RawData!E131,"+",),0)</f>
        <v>61579</v>
      </c>
      <c r="F134" s="13">
        <f>ROUND(RawData!F131,0)</f>
        <v>-53</v>
      </c>
      <c r="G134" s="15">
        <f>ROUND(RawData!G131,1)</f>
        <v>320</v>
      </c>
      <c r="H134" s="12" t="str">
        <f>RawData!H131</f>
        <v>B02</v>
      </c>
      <c r="I134" s="12">
        <f>RawData!I131</f>
        <v>9693</v>
      </c>
      <c r="J134" s="11" t="str">
        <f>VLOOKUP(H134,BoreholeTypeTable,2,FALSE)</f>
        <v>Test (SP, DP, VS, DM, PM)</v>
      </c>
    </row>
    <row r="135" spans="1:10" x14ac:dyDescent="0.2">
      <c r="A135" s="12" t="str">
        <f>RawData!A132</f>
        <v>G-127</v>
      </c>
      <c r="B135" s="13">
        <f>ROUND(RawData!B132,0)</f>
        <v>802603</v>
      </c>
      <c r="C135" s="13">
        <f>ROUND(RawData!C132,0)</f>
        <v>1971774</v>
      </c>
      <c r="D135" s="12" t="str">
        <f>RawData!D132</f>
        <v>US176WB</v>
      </c>
      <c r="E135" s="14">
        <f>ROUND(SUBSTITUTE(RawData!E132,"+",),0)</f>
        <v>61599</v>
      </c>
      <c r="F135" s="13">
        <f>ROUND(RawData!F132,0)</f>
        <v>-49</v>
      </c>
      <c r="G135" s="15">
        <f>ROUND(RawData!G132,1)</f>
        <v>322.2</v>
      </c>
      <c r="H135" s="12" t="str">
        <f>RawData!H132</f>
        <v>B02</v>
      </c>
      <c r="I135" s="12">
        <f>RawData!I132</f>
        <v>9694</v>
      </c>
      <c r="J135" s="11" t="str">
        <f>VLOOKUP(H135,BoreholeTypeTable,2,FALSE)</f>
        <v>Test (SP, DP, VS, DM, PM)</v>
      </c>
    </row>
    <row r="136" spans="1:10" x14ac:dyDescent="0.2">
      <c r="A136" s="12" t="str">
        <f>RawData!A133</f>
        <v>G-128</v>
      </c>
      <c r="B136" s="13">
        <f>ROUND(RawData!B133,0)</f>
        <v>802798</v>
      </c>
      <c r="C136" s="13">
        <f>ROUND(RawData!C133,0)</f>
        <v>1971683</v>
      </c>
      <c r="D136" s="12" t="str">
        <f>RawData!D133</f>
        <v>US176WB</v>
      </c>
      <c r="E136" s="14">
        <f>ROUND(SUBSTITUTE(RawData!E133,"+",),0)</f>
        <v>61401</v>
      </c>
      <c r="F136" s="13">
        <f>ROUND(RawData!F133,0)</f>
        <v>-135</v>
      </c>
      <c r="G136" s="15">
        <f>ROUND(RawData!G133,1)</f>
        <v>317.2</v>
      </c>
      <c r="H136" s="12" t="str">
        <f>RawData!H133</f>
        <v>B02</v>
      </c>
      <c r="I136" s="12">
        <f>RawData!I133</f>
        <v>9695</v>
      </c>
      <c r="J136" s="11" t="str">
        <f>VLOOKUP(H136,BoreholeTypeTable,2,FALSE)</f>
        <v>Test (SP, DP, VS, DM, PM)</v>
      </c>
    </row>
    <row r="137" spans="1:10" x14ac:dyDescent="0.2">
      <c r="A137" s="12" t="str">
        <f>RawData!A134</f>
        <v>G-129</v>
      </c>
      <c r="B137" s="13">
        <f>ROUND(RawData!B134,0)</f>
        <v>802823</v>
      </c>
      <c r="C137" s="13">
        <f>ROUND(RawData!C134,0)</f>
        <v>1971664</v>
      </c>
      <c r="D137" s="12" t="str">
        <f>RawData!D134</f>
        <v>I20CL</v>
      </c>
      <c r="E137" s="14" t="e">
        <f>ROUND(SUBSTITUTE(RawData!E134,"+",),0)</f>
        <v>#VALUE!</v>
      </c>
      <c r="F137" s="13">
        <f>ROUND(RawData!F134,0)</f>
        <v>-130</v>
      </c>
      <c r="G137" s="15">
        <f>ROUND(RawData!G134,1)</f>
        <v>318</v>
      </c>
      <c r="H137" s="12" t="str">
        <f>RawData!H134</f>
        <v>B02</v>
      </c>
      <c r="I137" s="12">
        <f>RawData!I134</f>
        <v>9696</v>
      </c>
      <c r="J137" s="11" t="str">
        <f>VLOOKUP(H137,BoreholeTypeTable,2,FALSE)</f>
        <v>Test (SP, DP, VS, DM, PM)</v>
      </c>
    </row>
    <row r="138" spans="1:10" x14ac:dyDescent="0.2">
      <c r="A138" s="12" t="str">
        <f>RawData!A135</f>
        <v>G-130</v>
      </c>
      <c r="B138" s="13">
        <f>ROUND(RawData!B135,0)</f>
        <v>802833</v>
      </c>
      <c r="C138" s="13">
        <f>ROUND(RawData!C135,0)</f>
        <v>1971743</v>
      </c>
      <c r="D138" s="12" t="str">
        <f>RawData!D135</f>
        <v>I20CL</v>
      </c>
      <c r="E138" s="14">
        <f>ROUND(SUBSTITUTE(RawData!E135,"+",),0)</f>
        <v>20499</v>
      </c>
      <c r="F138" s="13">
        <f>ROUND(RawData!F135,0)</f>
        <v>-104</v>
      </c>
      <c r="G138" s="15">
        <f>ROUND(RawData!G135,1)</f>
        <v>315.5</v>
      </c>
      <c r="H138" s="12" t="str">
        <f>RawData!H135</f>
        <v>B02</v>
      </c>
      <c r="I138" s="12">
        <f>RawData!I135</f>
        <v>9697</v>
      </c>
      <c r="J138" s="11" t="str">
        <f>VLOOKUP(H138,BoreholeTypeTable,2,FALSE)</f>
        <v>Test (SP, DP, VS, DM, PM)</v>
      </c>
    </row>
    <row r="139" spans="1:10" x14ac:dyDescent="0.2">
      <c r="A139" s="12" t="str">
        <f>RawData!A136</f>
        <v>G-131</v>
      </c>
      <c r="B139" s="13">
        <f>ROUND(RawData!B136,0)</f>
        <v>802795</v>
      </c>
      <c r="C139" s="13">
        <f>ROUND(RawData!C136,0)</f>
        <v>1971636</v>
      </c>
      <c r="D139" s="12" t="str">
        <f>RawData!D136</f>
        <v>US176WB</v>
      </c>
      <c r="E139" s="14">
        <f>ROUND(SUBSTITUTE(RawData!E136,"+",),0)</f>
        <v>61368</v>
      </c>
      <c r="F139" s="13">
        <f>ROUND(RawData!F136,0)</f>
        <v>-101</v>
      </c>
      <c r="G139" s="15">
        <f>ROUND(RawData!G136,1)</f>
        <v>318.3</v>
      </c>
      <c r="H139" s="12" t="str">
        <f>RawData!H136</f>
        <v>B02</v>
      </c>
      <c r="I139" s="12">
        <f>RawData!I136</f>
        <v>9698</v>
      </c>
      <c r="J139" s="11" t="str">
        <f>VLOOKUP(H139,BoreholeTypeTable,2,FALSE)</f>
        <v>Test (SP, DP, VS, DM, PM)</v>
      </c>
    </row>
    <row r="140" spans="1:10" x14ac:dyDescent="0.2">
      <c r="A140" s="12" t="str">
        <f>RawData!A137</f>
        <v>G-132</v>
      </c>
      <c r="B140" s="13">
        <f>ROUND(RawData!B137,0)</f>
        <v>802813</v>
      </c>
      <c r="C140" s="13">
        <f>ROUND(RawData!C137,0)</f>
        <v>1971613</v>
      </c>
      <c r="D140" s="12" t="str">
        <f>RawData!D137</f>
        <v>US176WB</v>
      </c>
      <c r="E140" s="14" t="e">
        <f>ROUND(SUBSTITUTE(RawData!E137,"+",),0)</f>
        <v>#VALUE!</v>
      </c>
      <c r="F140" s="13">
        <f>ROUND(RawData!F137,0)</f>
        <v>-100</v>
      </c>
      <c r="G140" s="15">
        <f>ROUND(RawData!G137,1)</f>
        <v>318.5</v>
      </c>
      <c r="H140" s="12" t="str">
        <f>RawData!H137</f>
        <v>B22</v>
      </c>
      <c r="I140" s="12">
        <f>RawData!I137</f>
        <v>9699</v>
      </c>
      <c r="J140" s="11" t="str">
        <f>VLOOKUP(H140,BoreholeTypeTable,2,FALSE)</f>
        <v>Test (CP)</v>
      </c>
    </row>
    <row r="141" spans="1:10" x14ac:dyDescent="0.2">
      <c r="A141" s="12" t="str">
        <f>RawData!A138</f>
        <v>G-133</v>
      </c>
      <c r="B141" s="13">
        <f>ROUND(RawData!B138,0)</f>
        <v>802857</v>
      </c>
      <c r="C141" s="13">
        <f>ROUND(RawData!C138,0)</f>
        <v>1971732</v>
      </c>
      <c r="D141" s="12" t="str">
        <f>RawData!D138</f>
        <v>I20CL</v>
      </c>
      <c r="E141" s="14" t="e">
        <f>ROUND(SUBSTITUTE(RawData!E138,"+",),0)</f>
        <v>#VALUE!</v>
      </c>
      <c r="F141" s="13">
        <f>ROUND(RawData!F138,0)</f>
        <v>-130</v>
      </c>
      <c r="G141" s="15">
        <f>ROUND(RawData!G138,1)</f>
        <v>315.89999999999998</v>
      </c>
      <c r="H141" s="12" t="str">
        <f>RawData!H138</f>
        <v>B22</v>
      </c>
      <c r="I141" s="12">
        <f>RawData!I138</f>
        <v>9700</v>
      </c>
      <c r="J141" s="11" t="str">
        <f>VLOOKUP(H141,BoreholeTypeTable,2,FALSE)</f>
        <v>Test (CP)</v>
      </c>
    </row>
    <row r="142" spans="1:10" x14ac:dyDescent="0.2">
      <c r="A142" s="12" t="str">
        <f>RawData!A139</f>
        <v>G-134</v>
      </c>
      <c r="B142" s="13">
        <f>ROUND(RawData!B139,0)</f>
        <v>802698</v>
      </c>
      <c r="C142" s="13">
        <f>ROUND(RawData!C139,0)</f>
        <v>1971714</v>
      </c>
      <c r="D142" s="12" t="str">
        <f>RawData!D139</f>
        <v>US176WB</v>
      </c>
      <c r="E142" s="14" t="e">
        <f>ROUND(SUBSTITUTE(RawData!E139,"+",),0)</f>
        <v>#VALUE!</v>
      </c>
      <c r="F142" s="13">
        <f>ROUND(RawData!F139,0)</f>
        <v>-81</v>
      </c>
      <c r="G142" s="15">
        <f>ROUND(RawData!G139,1)</f>
        <v>309.39999999999998</v>
      </c>
      <c r="H142" s="12" t="str">
        <f>RawData!H139</f>
        <v>B02</v>
      </c>
      <c r="I142" s="12">
        <f>RawData!I139</f>
        <v>9701</v>
      </c>
      <c r="J142" s="11" t="str">
        <f>VLOOKUP(H142,BoreholeTypeTable,2,FALSE)</f>
        <v>Test (SP, DP, VS, DM, PM)</v>
      </c>
    </row>
    <row r="143" spans="1:10" x14ac:dyDescent="0.2">
      <c r="A143" s="12" t="str">
        <f>RawData!A140</f>
        <v>G-135</v>
      </c>
      <c r="B143" s="13">
        <f>ROUND(RawData!B140,0)</f>
        <v>802736</v>
      </c>
      <c r="C143" s="13">
        <f>ROUND(RawData!C140,0)</f>
        <v>1971789</v>
      </c>
      <c r="D143" s="12" t="str">
        <f>RawData!D140</f>
        <v>US176WB</v>
      </c>
      <c r="E143" s="14" t="e">
        <f>ROUND(SUBSTITUTE(RawData!E140,"+",),0)</f>
        <v>#VALUE!</v>
      </c>
      <c r="F143" s="13">
        <f>ROUND(RawData!F140,0)</f>
        <v>-159</v>
      </c>
      <c r="G143" s="15">
        <f>ROUND(RawData!G140,1)</f>
        <v>310.5</v>
      </c>
      <c r="H143" s="12" t="str">
        <f>RawData!H140</f>
        <v>B02</v>
      </c>
      <c r="I143" s="12">
        <f>RawData!I140</f>
        <v>9702</v>
      </c>
      <c r="J143" s="11" t="str">
        <f>VLOOKUP(H143,BoreholeTypeTable,2,FALSE)</f>
        <v>Test (SP, DP, VS, DM, PM)</v>
      </c>
    </row>
    <row r="144" spans="1:10" x14ac:dyDescent="0.2">
      <c r="A144" s="12" t="str">
        <f>RawData!A141</f>
        <v>G-136</v>
      </c>
      <c r="B144" s="13">
        <f>ROUND(RawData!B141,0)</f>
        <v>802643</v>
      </c>
      <c r="C144" s="13">
        <f>ROUND(RawData!C141,0)</f>
        <v>1971810</v>
      </c>
      <c r="D144" s="12" t="str">
        <f>RawData!D141</f>
        <v>US176WB</v>
      </c>
      <c r="E144" s="14">
        <f>ROUND(SUBSTITUTE(RawData!E141,"+",),0)</f>
        <v>61599</v>
      </c>
      <c r="F144" s="13">
        <f>ROUND(RawData!F141,0)</f>
        <v>-103</v>
      </c>
      <c r="G144" s="15">
        <f>ROUND(RawData!G141,1)</f>
        <v>317.39999999999998</v>
      </c>
      <c r="H144" s="12" t="str">
        <f>RawData!H141</f>
        <v>B02</v>
      </c>
      <c r="I144" s="12">
        <f>RawData!I141</f>
        <v>9703</v>
      </c>
      <c r="J144" s="11" t="str">
        <f>VLOOKUP(H144,BoreholeTypeTable,2,FALSE)</f>
        <v>Test (SP, DP, VS, DM, PM)</v>
      </c>
    </row>
    <row r="145" spans="1:10" x14ac:dyDescent="0.2">
      <c r="A145" s="12" t="str">
        <f>RawData!A142</f>
        <v>G-137</v>
      </c>
      <c r="B145" s="13">
        <f>ROUND(RawData!B142,0)</f>
        <v>802605</v>
      </c>
      <c r="C145" s="13">
        <f>ROUND(RawData!C142,0)</f>
        <v>1971818</v>
      </c>
      <c r="D145" s="12" t="str">
        <f>RawData!D142</f>
        <v>US176WB</v>
      </c>
      <c r="E145" s="14" t="e">
        <f>ROUND(SUBSTITUTE(RawData!E142,"+",),0)</f>
        <v>#VALUE!</v>
      </c>
      <c r="F145" s="13">
        <f>ROUND(RawData!F142,0)</f>
        <v>-80</v>
      </c>
      <c r="G145" s="15">
        <f>ROUND(RawData!G142,1)</f>
        <v>321</v>
      </c>
      <c r="H145" s="12" t="str">
        <f>RawData!H142</f>
        <v>B22</v>
      </c>
      <c r="I145" s="12">
        <f>RawData!I142</f>
        <v>9704</v>
      </c>
      <c r="J145" s="11" t="str">
        <f>VLOOKUP(H145,BoreholeTypeTable,2,FALSE)</f>
        <v>Test (CP)</v>
      </c>
    </row>
    <row r="146" spans="1:10" x14ac:dyDescent="0.2">
      <c r="A146" s="12" t="str">
        <f>RawData!A143</f>
        <v>G-138</v>
      </c>
      <c r="B146" s="13">
        <f>ROUND(RawData!B143,0)</f>
        <v>802654</v>
      </c>
      <c r="C146" s="13">
        <f>ROUND(RawData!C143,0)</f>
        <v>1971838</v>
      </c>
      <c r="D146" s="12" t="str">
        <f>RawData!D143</f>
        <v>I20CL</v>
      </c>
      <c r="E146" s="14">
        <f>ROUND(SUBSTITUTE(RawData!E143,"+",),0)</f>
        <v>20504</v>
      </c>
      <c r="F146" s="13">
        <f>ROUND(RawData!F143,0)</f>
        <v>99</v>
      </c>
      <c r="G146" s="15">
        <f>ROUND(RawData!G143,1)</f>
        <v>317</v>
      </c>
      <c r="H146" s="12" t="str">
        <f>RawData!H143</f>
        <v>B02</v>
      </c>
      <c r="I146" s="12">
        <f>RawData!I143</f>
        <v>9705</v>
      </c>
      <c r="J146" s="11" t="str">
        <f>VLOOKUP(H146,BoreholeTypeTable,2,FALSE)</f>
        <v>Test (SP, DP, VS, DM, PM)</v>
      </c>
    </row>
    <row r="147" spans="1:10" x14ac:dyDescent="0.2">
      <c r="A147" s="12" t="str">
        <f>RawData!A144</f>
        <v>G-139</v>
      </c>
      <c r="B147" s="13">
        <f>ROUND(RawData!B144,0)</f>
        <v>802641</v>
      </c>
      <c r="C147" s="13">
        <f>ROUND(RawData!C144,0)</f>
        <v>1971831</v>
      </c>
      <c r="D147" s="12" t="str">
        <f>RawData!D144</f>
        <v>I20CL</v>
      </c>
      <c r="E147" s="14">
        <f>ROUND(SUBSTITUTE(RawData!E144,"+",),0)</f>
        <v>20492</v>
      </c>
      <c r="F147" s="13">
        <f>ROUND(RawData!F144,0)</f>
        <v>107</v>
      </c>
      <c r="G147" s="15">
        <f>ROUND(RawData!G144,1)</f>
        <v>318.2</v>
      </c>
      <c r="H147" s="12" t="str">
        <f>RawData!H144</f>
        <v>B02</v>
      </c>
      <c r="I147" s="12">
        <f>RawData!I144</f>
        <v>9706</v>
      </c>
      <c r="J147" s="11" t="str">
        <f>VLOOKUP(H147,BoreholeTypeTable,2,FALSE)</f>
        <v>Test (SP, DP, VS, DM, PM)</v>
      </c>
    </row>
    <row r="148" spans="1:10" x14ac:dyDescent="0.2">
      <c r="A148" s="12" t="str">
        <f>RawData!A145</f>
        <v>G-140</v>
      </c>
      <c r="B148" s="13">
        <f>ROUND(RawData!B145,0)</f>
        <v>802704</v>
      </c>
      <c r="C148" s="13">
        <f>ROUND(RawData!C145,0)</f>
        <v>1971918</v>
      </c>
      <c r="D148" s="12" t="str">
        <f>RawData!D145</f>
        <v>I20CL</v>
      </c>
      <c r="E148" s="14" t="e">
        <f>ROUND(SUBSTITUTE(RawData!E145,"+",),0)</f>
        <v>#VALUE!</v>
      </c>
      <c r="F148" s="13">
        <f>ROUND(RawData!F145,0)</f>
        <v>90</v>
      </c>
      <c r="G148" s="15">
        <f>ROUND(RawData!G145,1)</f>
        <v>313.60000000000002</v>
      </c>
      <c r="H148" s="12" t="str">
        <f>RawData!H145</f>
        <v>B02</v>
      </c>
      <c r="I148" s="12">
        <f>RawData!I145</f>
        <v>9707</v>
      </c>
      <c r="J148" s="11" t="str">
        <f>VLOOKUP(H148,BoreholeTypeTable,2,FALSE)</f>
        <v>Test (SP, DP, VS, DM, PM)</v>
      </c>
    </row>
    <row r="149" spans="1:10" x14ac:dyDescent="0.2">
      <c r="A149" s="12" t="str">
        <f>RawData!A146</f>
        <v>G-141</v>
      </c>
      <c r="B149" s="13">
        <f>ROUND(RawData!B146,0)</f>
        <v>803043</v>
      </c>
      <c r="C149" s="13">
        <f>ROUND(RawData!C146,0)</f>
        <v>1971257</v>
      </c>
      <c r="D149" s="12" t="str">
        <f>RawData!D146</f>
        <v>US176WB</v>
      </c>
      <c r="E149" s="14" t="e">
        <f>ROUND(SUBSTITUTE(RawData!E146,"+",),0)</f>
        <v>#VALUE!</v>
      </c>
      <c r="F149" s="13">
        <f>ROUND(RawData!F146,0)</f>
        <v>-35</v>
      </c>
      <c r="G149" s="15">
        <f>ROUND(RawData!G146,1)</f>
        <v>314</v>
      </c>
      <c r="H149" s="12" t="str">
        <f>RawData!H146</f>
        <v>B01</v>
      </c>
      <c r="I149" s="12">
        <f>RawData!I146</f>
        <v>9708</v>
      </c>
      <c r="J149" s="11" t="str">
        <f>VLOOKUP(H149,BoreholeTypeTable,2,FALSE)</f>
        <v>Power or Hand Auger, or Sampler Probe (no tests)</v>
      </c>
    </row>
    <row r="150" spans="1:10" x14ac:dyDescent="0.2">
      <c r="A150" s="6"/>
      <c r="B150" s="7"/>
      <c r="C150" s="7"/>
      <c r="D150" s="6"/>
      <c r="E150" s="8"/>
      <c r="F150" s="7"/>
      <c r="G150" s="9"/>
      <c r="H150" s="6"/>
      <c r="I150" s="6"/>
    </row>
    <row r="151" spans="1:10" x14ac:dyDescent="0.2">
      <c r="A151" s="6"/>
      <c r="B151" s="7"/>
      <c r="C151" s="7"/>
      <c r="D151" s="6"/>
      <c r="E151" s="8"/>
      <c r="F151" s="7"/>
      <c r="G151" s="9"/>
      <c r="H151" s="6"/>
      <c r="I151" s="6"/>
    </row>
    <row r="152" spans="1:10" x14ac:dyDescent="0.2">
      <c r="A152" s="6"/>
      <c r="B152" s="7"/>
      <c r="C152" s="7"/>
      <c r="D152" s="6"/>
      <c r="E152" s="8"/>
      <c r="F152" s="7"/>
      <c r="G152" s="9"/>
      <c r="H152" s="6"/>
      <c r="I152" s="6"/>
    </row>
    <row r="153" spans="1:10" x14ac:dyDescent="0.2">
      <c r="A153" s="6"/>
      <c r="B153" s="7"/>
      <c r="C153" s="7"/>
      <c r="D153" s="6"/>
      <c r="E153" s="8"/>
      <c r="F153" s="7"/>
      <c r="G153" s="9"/>
      <c r="H153" s="6"/>
      <c r="I153" s="6"/>
    </row>
    <row r="154" spans="1:10" x14ac:dyDescent="0.2">
      <c r="A154" s="6"/>
      <c r="B154" s="7"/>
      <c r="C154" s="7"/>
      <c r="D154" s="6"/>
      <c r="E154" s="8"/>
      <c r="F154" s="7"/>
      <c r="G154" s="9"/>
      <c r="H154" s="6"/>
      <c r="I154" s="6"/>
    </row>
    <row r="155" spans="1:10" x14ac:dyDescent="0.2">
      <c r="A155" s="6"/>
      <c r="B155" s="7"/>
      <c r="C155" s="7"/>
      <c r="D155" s="6"/>
      <c r="E155" s="8"/>
      <c r="F155" s="7"/>
      <c r="G155" s="9"/>
      <c r="H155" s="6"/>
      <c r="I155" s="6"/>
    </row>
    <row r="156" spans="1:10" x14ac:dyDescent="0.2">
      <c r="A156" s="6"/>
      <c r="B156" s="7"/>
      <c r="C156" s="7"/>
      <c r="D156" s="6"/>
      <c r="E156" s="8"/>
      <c r="F156" s="7"/>
      <c r="G156" s="9"/>
      <c r="H156" s="6"/>
      <c r="I156" s="6"/>
    </row>
    <row r="157" spans="1:10" x14ac:dyDescent="0.2">
      <c r="A157" s="6"/>
      <c r="B157" s="7"/>
      <c r="C157" s="7"/>
      <c r="D157" s="6"/>
      <c r="E157" s="8"/>
      <c r="F157" s="7"/>
      <c r="G157" s="9"/>
      <c r="H157" s="6"/>
      <c r="I157" s="6"/>
    </row>
    <row r="158" spans="1:10" x14ac:dyDescent="0.2">
      <c r="A158" s="6"/>
      <c r="B158" s="7"/>
      <c r="C158" s="7"/>
      <c r="D158" s="6"/>
      <c r="E158" s="8"/>
      <c r="F158" s="7"/>
      <c r="G158" s="9"/>
      <c r="H158" s="6"/>
      <c r="I158" s="6"/>
    </row>
    <row r="159" spans="1:10" x14ac:dyDescent="0.2">
      <c r="A159" s="6"/>
      <c r="B159" s="7"/>
      <c r="C159" s="7"/>
      <c r="D159" s="6"/>
      <c r="E159" s="8"/>
      <c r="F159" s="7"/>
      <c r="G159" s="9"/>
      <c r="H159" s="6"/>
      <c r="I159" s="6"/>
    </row>
    <row r="160" spans="1:10" x14ac:dyDescent="0.2">
      <c r="A160" s="6"/>
      <c r="B160" s="7"/>
      <c r="C160" s="7"/>
      <c r="D160" s="6"/>
      <c r="E160" s="8"/>
      <c r="F160" s="7"/>
      <c r="G160" s="9"/>
      <c r="H160" s="6"/>
      <c r="I160" s="6"/>
    </row>
    <row r="161" spans="1:9" x14ac:dyDescent="0.2">
      <c r="A161" s="6"/>
      <c r="B161" s="7"/>
      <c r="C161" s="7"/>
      <c r="D161" s="6"/>
      <c r="E161" s="8"/>
      <c r="F161" s="7"/>
      <c r="G161" s="9"/>
      <c r="H161" s="6"/>
      <c r="I161" s="6"/>
    </row>
    <row r="162" spans="1:9" x14ac:dyDescent="0.2">
      <c r="A162" s="6"/>
      <c r="B162" s="7"/>
      <c r="C162" s="7"/>
      <c r="D162" s="6"/>
      <c r="E162" s="8"/>
      <c r="F162" s="7"/>
      <c r="G162" s="9"/>
      <c r="H162" s="6"/>
      <c r="I162" s="6"/>
    </row>
    <row r="163" spans="1:9" x14ac:dyDescent="0.2">
      <c r="A163" s="6"/>
      <c r="B163" s="7"/>
      <c r="C163" s="7"/>
      <c r="D163" s="6"/>
      <c r="E163" s="8"/>
      <c r="F163" s="7"/>
      <c r="G163" s="9"/>
      <c r="H163" s="6"/>
      <c r="I163" s="6"/>
    </row>
    <row r="164" spans="1:9" x14ac:dyDescent="0.2">
      <c r="A164" s="6"/>
      <c r="B164" s="7"/>
      <c r="C164" s="7"/>
      <c r="D164" s="6"/>
      <c r="E164" s="8"/>
      <c r="F164" s="7"/>
      <c r="G164" s="9"/>
      <c r="H164" s="6"/>
      <c r="I164" s="6"/>
    </row>
    <row r="165" spans="1:9" x14ac:dyDescent="0.2">
      <c r="A165" s="6"/>
      <c r="B165" s="7"/>
      <c r="C165" s="7"/>
      <c r="D165" s="6"/>
      <c r="E165" s="8"/>
      <c r="F165" s="7"/>
      <c r="G165" s="9"/>
      <c r="H165" s="6"/>
      <c r="I165" s="6"/>
    </row>
    <row r="166" spans="1:9" x14ac:dyDescent="0.2">
      <c r="A166" s="6"/>
      <c r="B166" s="7"/>
      <c r="C166" s="7"/>
      <c r="D166" s="6"/>
      <c r="E166" s="8"/>
      <c r="F166" s="7"/>
      <c r="G166" s="9"/>
      <c r="H166" s="6"/>
      <c r="I166" s="6"/>
    </row>
    <row r="167" spans="1:9" x14ac:dyDescent="0.2">
      <c r="A167" s="6"/>
      <c r="B167" s="7"/>
      <c r="C167" s="7"/>
      <c r="D167" s="6"/>
      <c r="E167" s="8"/>
      <c r="F167" s="7"/>
      <c r="G167" s="9"/>
      <c r="H167" s="6"/>
      <c r="I167" s="6"/>
    </row>
    <row r="168" spans="1:9" x14ac:dyDescent="0.2">
      <c r="A168" s="6"/>
      <c r="B168" s="7"/>
      <c r="C168" s="7"/>
      <c r="D168" s="6"/>
      <c r="E168" s="8"/>
      <c r="F168" s="7"/>
      <c r="G168" s="9"/>
      <c r="H168" s="6"/>
      <c r="I168" s="6"/>
    </row>
    <row r="169" spans="1:9" x14ac:dyDescent="0.2">
      <c r="A169" s="6"/>
      <c r="B169" s="7"/>
      <c r="C169" s="7"/>
      <c r="D169" s="6"/>
      <c r="E169" s="8"/>
      <c r="F169" s="7"/>
      <c r="G169" s="9"/>
      <c r="H169" s="6"/>
      <c r="I169" s="6"/>
    </row>
    <row r="170" spans="1:9" x14ac:dyDescent="0.2">
      <c r="A170" s="6"/>
      <c r="B170" s="7"/>
      <c r="C170" s="7"/>
      <c r="D170" s="6"/>
      <c r="E170" s="8"/>
      <c r="F170" s="7"/>
      <c r="G170" s="9"/>
      <c r="H170" s="6"/>
      <c r="I170" s="6"/>
    </row>
    <row r="171" spans="1:9" x14ac:dyDescent="0.2">
      <c r="A171" s="6"/>
      <c r="B171" s="7"/>
      <c r="C171" s="7"/>
      <c r="D171" s="6"/>
      <c r="E171" s="8"/>
      <c r="F171" s="7"/>
      <c r="G171" s="9"/>
      <c r="H171" s="6"/>
      <c r="I171" s="6"/>
    </row>
    <row r="172" spans="1:9" x14ac:dyDescent="0.2">
      <c r="A172" s="6"/>
      <c r="B172" s="7"/>
      <c r="C172" s="7"/>
      <c r="D172" s="6"/>
      <c r="E172" s="8"/>
      <c r="F172" s="7"/>
      <c r="G172" s="9"/>
      <c r="H172" s="6"/>
      <c r="I172" s="6"/>
    </row>
    <row r="173" spans="1:9" x14ac:dyDescent="0.2">
      <c r="A173" s="6"/>
      <c r="B173" s="7"/>
      <c r="C173" s="7"/>
      <c r="D173" s="6"/>
      <c r="E173" s="8"/>
      <c r="F173" s="7"/>
      <c r="G173" s="9"/>
      <c r="H173" s="6"/>
      <c r="I173" s="6"/>
    </row>
    <row r="174" spans="1:9" x14ac:dyDescent="0.2">
      <c r="A174" s="6"/>
      <c r="B174" s="7"/>
      <c r="C174" s="7"/>
      <c r="D174" s="6"/>
      <c r="E174" s="8"/>
      <c r="F174" s="7"/>
      <c r="G174" s="9"/>
      <c r="H174" s="6"/>
      <c r="I174" s="6"/>
    </row>
    <row r="175" spans="1:9" x14ac:dyDescent="0.2">
      <c r="A175" s="6"/>
      <c r="B175" s="7"/>
      <c r="C175" s="7"/>
      <c r="D175" s="6"/>
      <c r="E175" s="8"/>
      <c r="F175" s="7"/>
      <c r="G175" s="9"/>
      <c r="H175" s="6"/>
      <c r="I175" s="6"/>
    </row>
    <row r="176" spans="1:9" x14ac:dyDescent="0.2">
      <c r="A176" s="6"/>
      <c r="B176" s="7"/>
      <c r="C176" s="7"/>
      <c r="D176" s="6"/>
      <c r="E176" s="8"/>
      <c r="F176" s="7"/>
      <c r="G176" s="9"/>
      <c r="H176" s="6"/>
      <c r="I176" s="6"/>
    </row>
    <row r="177" spans="1:9" x14ac:dyDescent="0.2">
      <c r="A177" s="6"/>
      <c r="B177" s="7"/>
      <c r="C177" s="7"/>
      <c r="D177" s="6"/>
      <c r="E177" s="8"/>
      <c r="F177" s="7"/>
      <c r="G177" s="9"/>
      <c r="H177" s="6"/>
      <c r="I177" s="6"/>
    </row>
    <row r="178" spans="1:9" x14ac:dyDescent="0.2">
      <c r="A178" s="6"/>
      <c r="B178" s="7"/>
      <c r="C178" s="7"/>
      <c r="D178" s="6"/>
      <c r="E178" s="8"/>
      <c r="F178" s="7"/>
      <c r="G178" s="9"/>
      <c r="H178" s="6"/>
      <c r="I178" s="6"/>
    </row>
    <row r="179" spans="1:9" x14ac:dyDescent="0.2">
      <c r="A179" s="6"/>
      <c r="B179" s="7"/>
      <c r="C179" s="7"/>
      <c r="D179" s="6"/>
      <c r="E179" s="8"/>
      <c r="F179" s="7"/>
      <c r="G179" s="9"/>
      <c r="H179" s="6"/>
      <c r="I179" s="6"/>
    </row>
    <row r="180" spans="1:9" x14ac:dyDescent="0.2">
      <c r="A180" s="6"/>
      <c r="B180" s="7"/>
      <c r="C180" s="7"/>
      <c r="D180" s="6"/>
      <c r="E180" s="8"/>
      <c r="F180" s="7"/>
      <c r="G180" s="9"/>
      <c r="H180" s="6"/>
      <c r="I180" s="6"/>
    </row>
    <row r="181" spans="1:9" x14ac:dyDescent="0.2">
      <c r="A181" s="6"/>
      <c r="B181" s="7"/>
      <c r="C181" s="7"/>
      <c r="D181" s="6"/>
      <c r="E181" s="8"/>
      <c r="F181" s="7"/>
      <c r="G181" s="9"/>
      <c r="H181" s="6"/>
      <c r="I181" s="6"/>
    </row>
    <row r="182" spans="1:9" x14ac:dyDescent="0.2">
      <c r="A182" s="6"/>
      <c r="B182" s="7"/>
      <c r="C182" s="7"/>
      <c r="D182" s="6"/>
      <c r="E182" s="8"/>
      <c r="F182" s="7"/>
      <c r="G182" s="9"/>
      <c r="H182" s="6"/>
      <c r="I182" s="6"/>
    </row>
    <row r="183" spans="1:9" x14ac:dyDescent="0.2">
      <c r="A183" s="6"/>
      <c r="B183" s="7"/>
      <c r="C183" s="7"/>
      <c r="D183" s="6"/>
      <c r="E183" s="8"/>
      <c r="F183" s="7"/>
      <c r="G183" s="9"/>
      <c r="H183" s="6"/>
      <c r="I183" s="6"/>
    </row>
    <row r="184" spans="1:9" x14ac:dyDescent="0.2">
      <c r="A184" s="6"/>
      <c r="B184" s="7"/>
      <c r="C184" s="7"/>
      <c r="D184" s="6"/>
      <c r="E184" s="8"/>
      <c r="F184" s="7"/>
      <c r="G184" s="9"/>
      <c r="H184" s="6"/>
      <c r="I184" s="6"/>
    </row>
    <row r="185" spans="1:9" x14ac:dyDescent="0.2">
      <c r="A185" s="6"/>
      <c r="B185" s="7"/>
      <c r="C185" s="7"/>
      <c r="D185" s="6"/>
      <c r="E185" s="8"/>
      <c r="F185" s="7"/>
      <c r="G185" s="9"/>
      <c r="H185" s="6"/>
      <c r="I185" s="6"/>
    </row>
    <row r="186" spans="1:9" x14ac:dyDescent="0.2">
      <c r="A186" s="6"/>
      <c r="B186" s="7"/>
      <c r="C186" s="7"/>
      <c r="D186" s="6"/>
      <c r="E186" s="8"/>
      <c r="F186" s="7"/>
      <c r="G186" s="9"/>
      <c r="H186" s="6"/>
      <c r="I186" s="6"/>
    </row>
    <row r="187" spans="1:9" x14ac:dyDescent="0.2">
      <c r="A187" s="6"/>
      <c r="B187" s="7"/>
      <c r="C187" s="7"/>
      <c r="D187" s="6"/>
      <c r="E187" s="8"/>
      <c r="F187" s="7"/>
      <c r="G187" s="9"/>
      <c r="H187" s="6"/>
      <c r="I187" s="6"/>
    </row>
    <row r="188" spans="1:9" x14ac:dyDescent="0.2">
      <c r="A188" s="6"/>
      <c r="B188" s="7"/>
      <c r="C188" s="7"/>
      <c r="D188" s="6"/>
      <c r="E188" s="8"/>
      <c r="F188" s="7"/>
      <c r="G188" s="9"/>
      <c r="H188" s="6"/>
      <c r="I188" s="6"/>
    </row>
    <row r="189" spans="1:9" x14ac:dyDescent="0.2">
      <c r="A189" s="6"/>
      <c r="B189" s="7"/>
      <c r="C189" s="7"/>
      <c r="D189" s="6"/>
      <c r="E189" s="8"/>
      <c r="F189" s="7"/>
      <c r="G189" s="9"/>
      <c r="H189" s="6"/>
      <c r="I189" s="6"/>
    </row>
    <row r="190" spans="1:9" x14ac:dyDescent="0.2">
      <c r="A190" s="6"/>
      <c r="B190" s="7"/>
      <c r="C190" s="7"/>
      <c r="D190" s="6"/>
      <c r="E190" s="8"/>
      <c r="F190" s="7"/>
      <c r="G190" s="9"/>
      <c r="H190" s="6"/>
      <c r="I190" s="6"/>
    </row>
    <row r="191" spans="1:9" x14ac:dyDescent="0.2">
      <c r="A191" s="6"/>
      <c r="B191" s="7"/>
      <c r="C191" s="7"/>
      <c r="D191" s="6"/>
      <c r="E191" s="8"/>
      <c r="F191" s="7"/>
      <c r="G191" s="9"/>
      <c r="H191" s="6"/>
      <c r="I191" s="6"/>
    </row>
    <row r="192" spans="1:9" x14ac:dyDescent="0.2">
      <c r="A192" s="6"/>
      <c r="B192" s="7"/>
      <c r="C192" s="7"/>
      <c r="D192" s="6"/>
      <c r="E192" s="8"/>
      <c r="F192" s="7"/>
      <c r="G192" s="9"/>
      <c r="H192" s="6"/>
      <c r="I192" s="6"/>
    </row>
    <row r="193" spans="1:9" x14ac:dyDescent="0.2">
      <c r="A193" s="6"/>
      <c r="B193" s="7"/>
      <c r="C193" s="7"/>
      <c r="D193" s="6"/>
      <c r="E193" s="8"/>
      <c r="F193" s="7"/>
      <c r="G193" s="9"/>
      <c r="H193" s="6"/>
      <c r="I193" s="6"/>
    </row>
    <row r="194" spans="1:9" x14ac:dyDescent="0.2">
      <c r="A194" s="6"/>
      <c r="B194" s="7"/>
      <c r="C194" s="7"/>
      <c r="D194" s="6"/>
      <c r="E194" s="8"/>
      <c r="F194" s="7"/>
      <c r="G194" s="9"/>
      <c r="H194" s="6"/>
      <c r="I194" s="6"/>
    </row>
    <row r="195" spans="1:9" x14ac:dyDescent="0.2">
      <c r="A195" s="6"/>
      <c r="B195" s="7"/>
      <c r="C195" s="7"/>
      <c r="D195" s="6"/>
      <c r="E195" s="8"/>
      <c r="F195" s="7"/>
      <c r="G195" s="9"/>
      <c r="H195" s="6"/>
      <c r="I195" s="6"/>
    </row>
    <row r="196" spans="1:9" x14ac:dyDescent="0.2">
      <c r="A196" s="6"/>
      <c r="B196" s="7"/>
      <c r="C196" s="7"/>
      <c r="D196" s="6"/>
      <c r="E196" s="8"/>
      <c r="F196" s="7"/>
      <c r="G196" s="9"/>
      <c r="H196" s="6"/>
      <c r="I196" s="6"/>
    </row>
    <row r="197" spans="1:9" x14ac:dyDescent="0.2">
      <c r="A197" s="6"/>
      <c r="B197" s="7"/>
      <c r="C197" s="7"/>
      <c r="D197" s="6"/>
      <c r="E197" s="8"/>
      <c r="F197" s="7"/>
      <c r="G197" s="9"/>
      <c r="H197" s="6"/>
      <c r="I197" s="6"/>
    </row>
    <row r="198" spans="1:9" x14ac:dyDescent="0.2">
      <c r="A198" s="6"/>
      <c r="B198" s="7"/>
      <c r="C198" s="7"/>
      <c r="D198" s="6"/>
      <c r="E198" s="8"/>
      <c r="F198" s="7"/>
      <c r="G198" s="9"/>
      <c r="H198" s="6"/>
      <c r="I198" s="6"/>
    </row>
    <row r="199" spans="1:9" x14ac:dyDescent="0.2">
      <c r="A199" s="6"/>
      <c r="B199" s="7"/>
      <c r="C199" s="7"/>
      <c r="D199" s="6"/>
      <c r="E199" s="8"/>
      <c r="F199" s="7"/>
      <c r="G199" s="9"/>
      <c r="H199" s="6"/>
      <c r="I199" s="6"/>
    </row>
    <row r="200" spans="1:9" x14ac:dyDescent="0.2">
      <c r="A200" s="6"/>
      <c r="B200" s="7"/>
      <c r="C200" s="7"/>
      <c r="D200" s="6"/>
      <c r="E200" s="8"/>
      <c r="F200" s="7"/>
      <c r="G200" s="9"/>
      <c r="H200" s="6"/>
      <c r="I200" s="6"/>
    </row>
    <row r="201" spans="1:9" x14ac:dyDescent="0.2">
      <c r="A201" s="6"/>
      <c r="B201" s="7"/>
      <c r="C201" s="7"/>
      <c r="D201" s="6"/>
      <c r="E201" s="8"/>
      <c r="F201" s="7"/>
      <c r="G201" s="9"/>
      <c r="H201" s="6"/>
      <c r="I201" s="6"/>
    </row>
    <row r="202" spans="1:9" x14ac:dyDescent="0.2">
      <c r="A202" s="6"/>
      <c r="B202" s="7"/>
      <c r="C202" s="7"/>
      <c r="D202" s="6"/>
      <c r="E202" s="8"/>
      <c r="F202" s="7"/>
      <c r="G202" s="9"/>
      <c r="H202" s="6"/>
      <c r="I202" s="6"/>
    </row>
    <row r="203" spans="1:9" x14ac:dyDescent="0.2">
      <c r="A203" s="6"/>
      <c r="B203" s="7"/>
      <c r="C203" s="7"/>
      <c r="D203" s="6"/>
      <c r="E203" s="8"/>
      <c r="F203" s="7"/>
      <c r="G203" s="9"/>
      <c r="H203" s="6"/>
      <c r="I203" s="6"/>
    </row>
    <row r="204" spans="1:9" x14ac:dyDescent="0.2">
      <c r="A204" s="6"/>
      <c r="B204" s="7"/>
      <c r="C204" s="7"/>
      <c r="D204" s="6"/>
      <c r="E204" s="8"/>
      <c r="F204" s="7"/>
      <c r="G204" s="9"/>
      <c r="H204" s="6"/>
      <c r="I204" s="6"/>
    </row>
    <row r="205" spans="1:9" x14ac:dyDescent="0.2">
      <c r="A205" s="6"/>
      <c r="B205" s="7"/>
      <c r="C205" s="7"/>
      <c r="D205" s="6"/>
      <c r="E205" s="8"/>
      <c r="F205" s="7"/>
      <c r="G205" s="9"/>
      <c r="H205" s="6"/>
      <c r="I205" s="6"/>
    </row>
    <row r="206" spans="1:9" x14ac:dyDescent="0.2">
      <c r="A206" s="6"/>
      <c r="B206" s="7"/>
      <c r="C206" s="7"/>
      <c r="D206" s="6"/>
      <c r="E206" s="8"/>
      <c r="F206" s="7"/>
      <c r="G206" s="9"/>
      <c r="H206" s="6"/>
      <c r="I206" s="6"/>
    </row>
    <row r="207" spans="1:9" x14ac:dyDescent="0.2">
      <c r="A207" s="6"/>
      <c r="B207" s="7"/>
      <c r="C207" s="7"/>
      <c r="D207" s="6"/>
      <c r="E207" s="8"/>
      <c r="F207" s="7"/>
      <c r="G207" s="9"/>
      <c r="H207" s="6"/>
      <c r="I207" s="6"/>
    </row>
    <row r="208" spans="1:9" x14ac:dyDescent="0.2">
      <c r="A208" s="6"/>
      <c r="B208" s="7"/>
      <c r="C208" s="7"/>
      <c r="D208" s="6"/>
      <c r="E208" s="8"/>
      <c r="F208" s="7"/>
      <c r="G208" s="9"/>
      <c r="H208" s="6"/>
      <c r="I208" s="6"/>
    </row>
    <row r="209" spans="1:9" x14ac:dyDescent="0.2">
      <c r="A209" s="6"/>
      <c r="B209" s="7"/>
      <c r="C209" s="7"/>
      <c r="D209" s="6"/>
      <c r="E209" s="8"/>
      <c r="F209" s="7"/>
      <c r="G209" s="9"/>
      <c r="H209" s="6"/>
      <c r="I209" s="6"/>
    </row>
    <row r="210" spans="1:9" x14ac:dyDescent="0.2">
      <c r="A210" s="6"/>
      <c r="B210" s="7"/>
      <c r="C210" s="7"/>
      <c r="D210" s="6"/>
      <c r="E210" s="8"/>
      <c r="F210" s="7"/>
      <c r="G210" s="9"/>
      <c r="H210" s="6"/>
      <c r="I210" s="6"/>
    </row>
    <row r="211" spans="1:9" x14ac:dyDescent="0.2">
      <c r="A211" s="6"/>
      <c r="B211" s="7"/>
      <c r="C211" s="7"/>
      <c r="D211" s="6"/>
      <c r="E211" s="8"/>
      <c r="F211" s="7"/>
      <c r="G211" s="9"/>
      <c r="H211" s="6"/>
      <c r="I211" s="6"/>
    </row>
    <row r="212" spans="1:9" x14ac:dyDescent="0.2">
      <c r="A212" s="6"/>
      <c r="B212" s="7"/>
      <c r="C212" s="7"/>
      <c r="D212" s="6"/>
      <c r="E212" s="8"/>
      <c r="F212" s="7"/>
      <c r="G212" s="9"/>
      <c r="H212" s="6"/>
      <c r="I212" s="6"/>
    </row>
    <row r="213" spans="1:9" x14ac:dyDescent="0.2">
      <c r="A213" s="6"/>
      <c r="B213" s="7"/>
      <c r="C213" s="7"/>
      <c r="D213" s="6"/>
      <c r="E213" s="8"/>
      <c r="F213" s="7"/>
      <c r="G213" s="9"/>
      <c r="H213" s="6"/>
      <c r="I213" s="6"/>
    </row>
    <row r="214" spans="1:9" x14ac:dyDescent="0.2">
      <c r="A214" s="6"/>
      <c r="B214" s="7"/>
      <c r="C214" s="7"/>
      <c r="D214" s="6"/>
      <c r="E214" s="8"/>
      <c r="F214" s="7"/>
      <c r="G214" s="9"/>
      <c r="H214" s="6"/>
      <c r="I214" s="6"/>
    </row>
    <row r="215" spans="1:9" x14ac:dyDescent="0.2">
      <c r="A215" s="6"/>
      <c r="B215" s="7"/>
      <c r="C215" s="7"/>
      <c r="D215" s="6"/>
      <c r="E215" s="8"/>
      <c r="F215" s="7"/>
      <c r="G215" s="9"/>
      <c r="H215" s="6"/>
      <c r="I215" s="6"/>
    </row>
    <row r="216" spans="1:9" x14ac:dyDescent="0.2">
      <c r="A216" s="6"/>
      <c r="B216" s="7"/>
      <c r="C216" s="7"/>
      <c r="D216" s="6"/>
      <c r="E216" s="8"/>
      <c r="F216" s="7"/>
      <c r="G216" s="9"/>
      <c r="H216" s="6"/>
      <c r="I216" s="6"/>
    </row>
    <row r="217" spans="1:9" x14ac:dyDescent="0.2">
      <c r="A217" s="6"/>
      <c r="B217" s="7"/>
      <c r="C217" s="7"/>
      <c r="D217" s="6"/>
      <c r="E217" s="8"/>
      <c r="F217" s="7"/>
      <c r="G217" s="9"/>
      <c r="H217" s="6"/>
      <c r="I217" s="6"/>
    </row>
    <row r="218" spans="1:9" x14ac:dyDescent="0.2">
      <c r="A218" s="6"/>
      <c r="B218" s="7"/>
      <c r="C218" s="7"/>
      <c r="D218" s="6"/>
      <c r="E218" s="8"/>
      <c r="F218" s="7"/>
      <c r="G218" s="9"/>
      <c r="H218" s="6"/>
      <c r="I218" s="6"/>
    </row>
    <row r="219" spans="1:9" x14ac:dyDescent="0.2">
      <c r="A219" s="6"/>
      <c r="B219" s="7"/>
      <c r="C219" s="7"/>
      <c r="D219" s="6"/>
      <c r="E219" s="8"/>
      <c r="F219" s="7"/>
      <c r="G219" s="9"/>
      <c r="H219" s="6"/>
      <c r="I219" s="6"/>
    </row>
    <row r="220" spans="1:9" x14ac:dyDescent="0.2">
      <c r="A220" s="6"/>
      <c r="B220" s="7"/>
      <c r="C220" s="7"/>
      <c r="D220" s="6"/>
      <c r="E220" s="8"/>
      <c r="F220" s="7"/>
      <c r="G220" s="9"/>
      <c r="H220" s="6"/>
      <c r="I220" s="6"/>
    </row>
    <row r="221" spans="1:9" x14ac:dyDescent="0.2">
      <c r="A221" s="6"/>
      <c r="B221" s="7"/>
      <c r="C221" s="7"/>
      <c r="D221" s="6"/>
      <c r="E221" s="8"/>
      <c r="F221" s="7"/>
      <c r="G221" s="9"/>
      <c r="H221" s="6"/>
      <c r="I221" s="6"/>
    </row>
    <row r="222" spans="1:9" x14ac:dyDescent="0.2">
      <c r="A222" s="6"/>
      <c r="B222" s="7"/>
      <c r="C222" s="7"/>
      <c r="D222" s="6"/>
      <c r="E222" s="8"/>
      <c r="F222" s="7"/>
      <c r="G222" s="9"/>
      <c r="H222" s="6"/>
      <c r="I222" s="6"/>
    </row>
    <row r="223" spans="1:9" x14ac:dyDescent="0.2">
      <c r="A223" s="6"/>
      <c r="B223" s="7"/>
      <c r="C223" s="7"/>
      <c r="D223" s="6"/>
      <c r="E223" s="8"/>
      <c r="F223" s="7"/>
      <c r="G223" s="9"/>
      <c r="H223" s="6"/>
      <c r="I223" s="6"/>
    </row>
    <row r="224" spans="1:9" x14ac:dyDescent="0.2">
      <c r="A224" s="6"/>
      <c r="B224" s="7"/>
      <c r="C224" s="7"/>
      <c r="D224" s="6"/>
      <c r="E224" s="8"/>
      <c r="F224" s="7"/>
      <c r="G224" s="9"/>
      <c r="H224" s="6"/>
      <c r="I224" s="6"/>
    </row>
    <row r="225" spans="1:9" x14ac:dyDescent="0.2">
      <c r="A225" s="6"/>
      <c r="B225" s="7"/>
      <c r="C225" s="7"/>
      <c r="D225" s="6"/>
      <c r="E225" s="8"/>
      <c r="F225" s="7"/>
      <c r="G225" s="9"/>
      <c r="H225" s="6"/>
      <c r="I225" s="6"/>
    </row>
    <row r="226" spans="1:9" x14ac:dyDescent="0.2">
      <c r="A226" s="6"/>
      <c r="B226" s="7"/>
      <c r="C226" s="7"/>
      <c r="D226" s="6"/>
      <c r="E226" s="8"/>
      <c r="F226" s="7"/>
      <c r="G226" s="9"/>
      <c r="H226" s="6"/>
      <c r="I226" s="6"/>
    </row>
    <row r="227" spans="1:9" x14ac:dyDescent="0.2">
      <c r="A227" s="6"/>
      <c r="B227" s="7"/>
      <c r="C227" s="7"/>
      <c r="D227" s="6"/>
      <c r="E227" s="8"/>
      <c r="F227" s="7"/>
      <c r="G227" s="9"/>
      <c r="H227" s="6"/>
      <c r="I227" s="6"/>
    </row>
    <row r="228" spans="1:9" x14ac:dyDescent="0.2">
      <c r="A228" s="6"/>
      <c r="B228" s="7"/>
      <c r="C228" s="7"/>
      <c r="D228" s="6"/>
      <c r="E228" s="8"/>
      <c r="F228" s="7"/>
      <c r="G228" s="9"/>
      <c r="H228" s="6"/>
      <c r="I228" s="6"/>
    </row>
    <row r="229" spans="1:9" x14ac:dyDescent="0.2">
      <c r="A229" s="6"/>
      <c r="B229" s="7"/>
      <c r="C229" s="7"/>
      <c r="D229" s="6"/>
      <c r="E229" s="8"/>
      <c r="F229" s="7"/>
      <c r="G229" s="9"/>
      <c r="H229" s="6"/>
      <c r="I229" s="6"/>
    </row>
    <row r="230" spans="1:9" x14ac:dyDescent="0.2">
      <c r="A230" s="6"/>
      <c r="B230" s="7"/>
      <c r="C230" s="7"/>
      <c r="D230" s="6"/>
      <c r="E230" s="8"/>
      <c r="F230" s="7"/>
      <c r="G230" s="9"/>
      <c r="H230" s="6"/>
      <c r="I230" s="6"/>
    </row>
    <row r="231" spans="1:9" x14ac:dyDescent="0.2">
      <c r="A231" s="6"/>
      <c r="B231" s="7"/>
      <c r="C231" s="7"/>
      <c r="D231" s="6"/>
      <c r="E231" s="8"/>
      <c r="F231" s="7"/>
      <c r="G231" s="9"/>
      <c r="H231" s="6"/>
      <c r="I231" s="6"/>
    </row>
    <row r="232" spans="1:9" x14ac:dyDescent="0.2">
      <c r="A232" s="6"/>
      <c r="B232" s="7"/>
      <c r="C232" s="7"/>
      <c r="D232" s="6"/>
      <c r="E232" s="8"/>
      <c r="F232" s="7"/>
      <c r="G232" s="9"/>
      <c r="H232" s="6"/>
      <c r="I232" s="6"/>
    </row>
    <row r="233" spans="1:9" x14ac:dyDescent="0.2">
      <c r="A233" s="6"/>
      <c r="B233" s="7"/>
      <c r="C233" s="7"/>
      <c r="D233" s="6"/>
      <c r="E233" s="8"/>
      <c r="F233" s="7"/>
      <c r="G233" s="9"/>
      <c r="H233" s="6"/>
      <c r="I233" s="6"/>
    </row>
    <row r="234" spans="1:9" x14ac:dyDescent="0.2">
      <c r="A234" s="6"/>
      <c r="B234" s="7"/>
      <c r="C234" s="7"/>
      <c r="D234" s="6"/>
      <c r="E234" s="8"/>
      <c r="F234" s="7"/>
      <c r="G234" s="9"/>
      <c r="H234" s="6"/>
      <c r="I234" s="6"/>
    </row>
    <row r="235" spans="1:9" x14ac:dyDescent="0.2">
      <c r="A235" s="6"/>
      <c r="B235" s="7"/>
      <c r="C235" s="7"/>
      <c r="D235" s="6"/>
      <c r="E235" s="8"/>
      <c r="F235" s="7"/>
      <c r="G235" s="9"/>
      <c r="H235" s="6"/>
      <c r="I235" s="6"/>
    </row>
    <row r="236" spans="1:9" x14ac:dyDescent="0.2">
      <c r="A236" s="6"/>
      <c r="B236" s="7"/>
      <c r="C236" s="7"/>
      <c r="D236" s="6"/>
      <c r="E236" s="8"/>
      <c r="F236" s="7"/>
      <c r="G236" s="9"/>
      <c r="H236" s="6"/>
      <c r="I236" s="6"/>
    </row>
    <row r="237" spans="1:9" x14ac:dyDescent="0.2">
      <c r="A237" s="6"/>
      <c r="B237" s="7"/>
      <c r="C237" s="7"/>
      <c r="D237" s="6"/>
      <c r="E237" s="8"/>
      <c r="F237" s="7"/>
      <c r="G237" s="9"/>
      <c r="H237" s="6"/>
      <c r="I237" s="6"/>
    </row>
    <row r="238" spans="1:9" x14ac:dyDescent="0.2">
      <c r="A238" s="6"/>
      <c r="B238" s="7"/>
      <c r="C238" s="7"/>
      <c r="D238" s="6"/>
      <c r="E238" s="8"/>
      <c r="F238" s="7"/>
      <c r="G238" s="9"/>
      <c r="H238" s="6"/>
      <c r="I238" s="6"/>
    </row>
    <row r="239" spans="1:9" x14ac:dyDescent="0.2">
      <c r="A239" s="6"/>
      <c r="B239" s="7"/>
      <c r="C239" s="7"/>
      <c r="D239" s="6"/>
      <c r="E239" s="8"/>
      <c r="F239" s="7"/>
      <c r="G239" s="9"/>
      <c r="H239" s="6"/>
      <c r="I239" s="6"/>
    </row>
    <row r="240" spans="1:9" x14ac:dyDescent="0.2">
      <c r="A240" s="6"/>
      <c r="B240" s="7"/>
      <c r="C240" s="7"/>
      <c r="D240" s="6"/>
      <c r="E240" s="8"/>
      <c r="F240" s="7"/>
      <c r="G240" s="9"/>
      <c r="H240" s="6"/>
      <c r="I240" s="6"/>
    </row>
    <row r="241" spans="1:9" x14ac:dyDescent="0.2">
      <c r="A241" s="6"/>
      <c r="B241" s="7"/>
      <c r="C241" s="7"/>
      <c r="D241" s="6"/>
      <c r="E241" s="8"/>
      <c r="F241" s="7"/>
      <c r="G241" s="9"/>
      <c r="H241" s="6"/>
      <c r="I241" s="6"/>
    </row>
    <row r="242" spans="1:9" x14ac:dyDescent="0.2">
      <c r="A242" s="6"/>
      <c r="B242" s="7"/>
      <c r="C242" s="7"/>
      <c r="D242" s="6"/>
      <c r="E242" s="8"/>
      <c r="F242" s="7"/>
      <c r="G242" s="9"/>
      <c r="H242" s="6"/>
      <c r="I242" s="6"/>
    </row>
    <row r="243" spans="1:9" x14ac:dyDescent="0.2">
      <c r="A243" s="6"/>
      <c r="B243" s="7"/>
      <c r="C243" s="7"/>
      <c r="D243" s="6"/>
      <c r="E243" s="8"/>
      <c r="F243" s="7"/>
      <c r="G243" s="9"/>
      <c r="H243" s="6"/>
      <c r="I243" s="6"/>
    </row>
    <row r="244" spans="1:9" x14ac:dyDescent="0.2">
      <c r="A244" s="6"/>
      <c r="B244" s="7"/>
      <c r="C244" s="7"/>
      <c r="D244" s="6"/>
      <c r="E244" s="8"/>
      <c r="F244" s="7"/>
      <c r="G244" s="9"/>
      <c r="H244" s="6"/>
      <c r="I244" s="6"/>
    </row>
    <row r="245" spans="1:9" x14ac:dyDescent="0.2">
      <c r="A245" s="6"/>
      <c r="B245" s="7"/>
      <c r="C245" s="7"/>
      <c r="D245" s="6"/>
      <c r="E245" s="8"/>
      <c r="F245" s="7"/>
      <c r="G245" s="9"/>
      <c r="H245" s="6"/>
      <c r="I245" s="6"/>
    </row>
    <row r="246" spans="1:9" x14ac:dyDescent="0.2">
      <c r="A246" s="6"/>
      <c r="B246" s="7"/>
      <c r="C246" s="7"/>
      <c r="D246" s="6"/>
      <c r="E246" s="8"/>
      <c r="F246" s="7"/>
      <c r="G246" s="9"/>
      <c r="H246" s="6"/>
      <c r="I246" s="6"/>
    </row>
    <row r="247" spans="1:9" x14ac:dyDescent="0.2">
      <c r="A247" s="6"/>
      <c r="B247" s="7"/>
      <c r="C247" s="7"/>
      <c r="D247" s="6"/>
      <c r="E247" s="8"/>
      <c r="F247" s="7"/>
      <c r="G247" s="9"/>
      <c r="H247" s="6"/>
      <c r="I247" s="6"/>
    </row>
    <row r="248" spans="1:9" x14ac:dyDescent="0.2">
      <c r="A248" s="6"/>
      <c r="B248" s="7"/>
      <c r="C248" s="7"/>
      <c r="D248" s="6"/>
      <c r="E248" s="8"/>
      <c r="F248" s="7"/>
      <c r="G248" s="9"/>
      <c r="H248" s="6"/>
      <c r="I248" s="6"/>
    </row>
    <row r="249" spans="1:9" x14ac:dyDescent="0.2">
      <c r="A249" s="6"/>
      <c r="B249" s="7"/>
      <c r="C249" s="7"/>
      <c r="D249" s="6"/>
      <c r="E249" s="8"/>
      <c r="F249" s="7"/>
      <c r="G249" s="9"/>
      <c r="H249" s="6"/>
      <c r="I249" s="6"/>
    </row>
    <row r="250" spans="1:9" x14ac:dyDescent="0.2">
      <c r="A250" s="6"/>
      <c r="B250" s="7"/>
      <c r="C250" s="7"/>
      <c r="D250" s="6"/>
      <c r="E250" s="8"/>
      <c r="F250" s="7"/>
      <c r="G250" s="9"/>
      <c r="H250" s="6"/>
      <c r="I250" s="6"/>
    </row>
    <row r="251" spans="1:9" x14ac:dyDescent="0.2">
      <c r="A251" s="6"/>
      <c r="B251" s="7"/>
      <c r="C251" s="7"/>
      <c r="D251" s="6"/>
      <c r="E251" s="8"/>
      <c r="F251" s="7"/>
      <c r="G251" s="9"/>
      <c r="H251" s="6"/>
      <c r="I251" s="6"/>
    </row>
    <row r="252" spans="1:9" x14ac:dyDescent="0.2">
      <c r="A252" s="6"/>
      <c r="B252" s="7"/>
      <c r="C252" s="7"/>
      <c r="D252" s="6"/>
      <c r="E252" s="8"/>
      <c r="F252" s="7"/>
      <c r="G252" s="9"/>
      <c r="H252" s="6"/>
      <c r="I252" s="6"/>
    </row>
    <row r="253" spans="1:9" x14ac:dyDescent="0.2">
      <c r="A253" s="6"/>
      <c r="B253" s="7"/>
      <c r="C253" s="7"/>
      <c r="D253" s="6"/>
      <c r="E253" s="8"/>
      <c r="F253" s="7"/>
      <c r="G253" s="9"/>
      <c r="H253" s="6"/>
      <c r="I253" s="6"/>
    </row>
    <row r="254" spans="1:9" x14ac:dyDescent="0.2">
      <c r="A254" s="6"/>
      <c r="B254" s="7"/>
      <c r="C254" s="7"/>
      <c r="D254" s="6"/>
      <c r="E254" s="8"/>
      <c r="F254" s="7"/>
      <c r="G254" s="9"/>
      <c r="H254" s="6"/>
      <c r="I254" s="6"/>
    </row>
    <row r="255" spans="1:9" x14ac:dyDescent="0.2">
      <c r="A255" s="6"/>
      <c r="B255" s="7"/>
      <c r="C255" s="7"/>
      <c r="D255" s="6"/>
      <c r="E255" s="8"/>
      <c r="F255" s="7"/>
      <c r="G255" s="9"/>
      <c r="H255" s="6"/>
      <c r="I255" s="6"/>
    </row>
    <row r="256" spans="1:9" x14ac:dyDescent="0.2">
      <c r="A256" s="6"/>
      <c r="B256" s="7"/>
      <c r="C256" s="7"/>
      <c r="D256" s="6"/>
      <c r="E256" s="8"/>
      <c r="F256" s="7"/>
      <c r="G256" s="9"/>
      <c r="H256" s="6"/>
      <c r="I256" s="6"/>
    </row>
    <row r="257" spans="1:9" x14ac:dyDescent="0.2">
      <c r="A257" s="6"/>
      <c r="B257" s="7"/>
      <c r="C257" s="7"/>
      <c r="D257" s="6"/>
      <c r="E257" s="8"/>
      <c r="F257" s="7"/>
      <c r="G257" s="9"/>
      <c r="H257" s="6"/>
      <c r="I257" s="6"/>
    </row>
    <row r="258" spans="1:9" x14ac:dyDescent="0.2">
      <c r="A258" s="6"/>
      <c r="B258" s="7"/>
      <c r="C258" s="7"/>
      <c r="D258" s="6"/>
      <c r="E258" s="8"/>
      <c r="F258" s="7"/>
      <c r="G258" s="9"/>
      <c r="H258" s="6"/>
      <c r="I258" s="6"/>
    </row>
    <row r="259" spans="1:9" x14ac:dyDescent="0.2">
      <c r="A259" s="6"/>
      <c r="B259" s="7"/>
      <c r="C259" s="7"/>
      <c r="D259" s="6"/>
      <c r="E259" s="8"/>
      <c r="F259" s="7"/>
      <c r="G259" s="9"/>
      <c r="H259" s="6"/>
      <c r="I259" s="6"/>
    </row>
    <row r="260" spans="1:9" x14ac:dyDescent="0.2">
      <c r="A260" s="6"/>
      <c r="B260" s="7"/>
      <c r="C260" s="7"/>
      <c r="D260" s="6"/>
      <c r="E260" s="8"/>
      <c r="F260" s="7"/>
      <c r="G260" s="9"/>
      <c r="H260" s="6"/>
      <c r="I260" s="6"/>
    </row>
    <row r="261" spans="1:9" x14ac:dyDescent="0.2">
      <c r="A261" s="6"/>
      <c r="B261" s="7"/>
      <c r="C261" s="7"/>
      <c r="D261" s="6"/>
      <c r="E261" s="8"/>
      <c r="F261" s="7"/>
      <c r="G261" s="9"/>
      <c r="H261" s="6"/>
      <c r="I261" s="6"/>
    </row>
    <row r="262" spans="1:9" x14ac:dyDescent="0.2">
      <c r="A262" s="6"/>
      <c r="B262" s="7"/>
      <c r="C262" s="7"/>
      <c r="D262" s="6"/>
      <c r="E262" s="8"/>
      <c r="F262" s="7"/>
      <c r="G262" s="9"/>
      <c r="H262" s="6"/>
      <c r="I262" s="6"/>
    </row>
    <row r="263" spans="1:9" x14ac:dyDescent="0.2">
      <c r="A263" s="6"/>
      <c r="B263" s="7"/>
      <c r="C263" s="7"/>
      <c r="D263" s="6"/>
      <c r="E263" s="8"/>
      <c r="F263" s="7"/>
      <c r="G263" s="9"/>
      <c r="H263" s="6"/>
      <c r="I263" s="6"/>
    </row>
    <row r="264" spans="1:9" x14ac:dyDescent="0.2">
      <c r="A264" s="6"/>
      <c r="B264" s="7"/>
      <c r="C264" s="7"/>
      <c r="D264" s="6"/>
      <c r="E264" s="8"/>
      <c r="F264" s="7"/>
      <c r="G264" s="9"/>
      <c r="H264" s="6"/>
      <c r="I264" s="6"/>
    </row>
    <row r="265" spans="1:9" x14ac:dyDescent="0.2">
      <c r="A265" s="6"/>
      <c r="B265" s="7"/>
      <c r="C265" s="7"/>
      <c r="D265" s="6"/>
      <c r="E265" s="8"/>
      <c r="F265" s="7"/>
      <c r="G265" s="9"/>
      <c r="H265" s="6"/>
      <c r="I265" s="6"/>
    </row>
    <row r="266" spans="1:9" x14ac:dyDescent="0.2">
      <c r="A266" s="6"/>
      <c r="B266" s="7"/>
      <c r="C266" s="7"/>
      <c r="D266" s="6"/>
      <c r="E266" s="8"/>
      <c r="F266" s="7"/>
      <c r="G266" s="9"/>
      <c r="H266" s="6"/>
      <c r="I266" s="6"/>
    </row>
    <row r="267" spans="1:9" x14ac:dyDescent="0.2">
      <c r="A267" s="6"/>
      <c r="B267" s="7"/>
      <c r="C267" s="7"/>
      <c r="D267" s="6"/>
      <c r="E267" s="8"/>
      <c r="F267" s="7"/>
      <c r="G267" s="9"/>
      <c r="H267" s="6"/>
      <c r="I267" s="6"/>
    </row>
    <row r="268" spans="1:9" x14ac:dyDescent="0.2">
      <c r="A268" s="6"/>
      <c r="B268" s="7"/>
      <c r="C268" s="7"/>
      <c r="D268" s="6"/>
      <c r="E268" s="8"/>
      <c r="F268" s="7"/>
      <c r="G268" s="9"/>
      <c r="H268" s="6"/>
      <c r="I268" s="6"/>
    </row>
    <row r="269" spans="1:9" x14ac:dyDescent="0.2">
      <c r="A269" s="6"/>
      <c r="B269" s="7"/>
      <c r="C269" s="7"/>
      <c r="D269" s="6"/>
      <c r="E269" s="8"/>
      <c r="F269" s="7"/>
      <c r="G269" s="9"/>
      <c r="H269" s="6"/>
      <c r="I269" s="6"/>
    </row>
    <row r="270" spans="1:9" x14ac:dyDescent="0.2">
      <c r="A270" s="6"/>
      <c r="B270" s="7"/>
      <c r="C270" s="7"/>
      <c r="D270" s="6"/>
      <c r="E270" s="8"/>
      <c r="F270" s="7"/>
      <c r="G270" s="9"/>
      <c r="H270" s="6"/>
      <c r="I270" s="6"/>
    </row>
    <row r="271" spans="1:9" x14ac:dyDescent="0.2">
      <c r="A271" s="6"/>
      <c r="B271" s="7"/>
      <c r="C271" s="7"/>
      <c r="D271" s="6"/>
      <c r="E271" s="8"/>
      <c r="F271" s="7"/>
      <c r="G271" s="9"/>
      <c r="H271" s="6"/>
      <c r="I271" s="6"/>
    </row>
    <row r="272" spans="1:9" x14ac:dyDescent="0.2">
      <c r="A272" s="6"/>
      <c r="B272" s="7"/>
      <c r="C272" s="7"/>
      <c r="D272" s="6"/>
      <c r="E272" s="8"/>
      <c r="F272" s="7"/>
      <c r="G272" s="9"/>
      <c r="H272" s="6"/>
      <c r="I272" s="6"/>
    </row>
    <row r="273" spans="1:9" x14ac:dyDescent="0.2">
      <c r="A273" s="6"/>
      <c r="B273" s="7"/>
      <c r="C273" s="7"/>
      <c r="D273" s="6"/>
      <c r="E273" s="8"/>
      <c r="F273" s="7"/>
      <c r="G273" s="9"/>
      <c r="H273" s="6"/>
      <c r="I273" s="6"/>
    </row>
    <row r="274" spans="1:9" x14ac:dyDescent="0.2">
      <c r="A274" s="6"/>
      <c r="B274" s="7"/>
      <c r="C274" s="7"/>
      <c r="D274" s="6"/>
      <c r="E274" s="8"/>
      <c r="F274" s="7"/>
      <c r="G274" s="9"/>
      <c r="H274" s="6"/>
      <c r="I274" s="6"/>
    </row>
    <row r="275" spans="1:9" x14ac:dyDescent="0.2">
      <c r="A275" s="6"/>
      <c r="B275" s="7"/>
      <c r="C275" s="7"/>
      <c r="D275" s="6"/>
      <c r="E275" s="8"/>
      <c r="F275" s="7"/>
      <c r="G275" s="9"/>
      <c r="H275" s="6"/>
      <c r="I275" s="6"/>
    </row>
    <row r="276" spans="1:9" x14ac:dyDescent="0.2">
      <c r="A276" s="6"/>
      <c r="B276" s="7"/>
      <c r="C276" s="7"/>
      <c r="D276" s="6"/>
      <c r="E276" s="8"/>
      <c r="F276" s="7"/>
      <c r="G276" s="9"/>
      <c r="H276" s="6"/>
      <c r="I276" s="6"/>
    </row>
    <row r="277" spans="1:9" x14ac:dyDescent="0.2">
      <c r="A277" s="6"/>
      <c r="B277" s="7"/>
      <c r="C277" s="7"/>
      <c r="D277" s="6"/>
      <c r="E277" s="8"/>
      <c r="F277" s="7"/>
      <c r="G277" s="9"/>
      <c r="H277" s="6"/>
      <c r="I277" s="6"/>
    </row>
    <row r="278" spans="1:9" x14ac:dyDescent="0.2">
      <c r="A278" s="6"/>
      <c r="B278" s="7"/>
      <c r="C278" s="7"/>
      <c r="D278" s="6"/>
      <c r="E278" s="8"/>
      <c r="F278" s="7"/>
      <c r="G278" s="9"/>
      <c r="H278" s="6"/>
      <c r="I278" s="6"/>
    </row>
    <row r="279" spans="1:9" x14ac:dyDescent="0.2">
      <c r="A279" s="6"/>
      <c r="B279" s="7"/>
      <c r="C279" s="7"/>
      <c r="D279" s="6"/>
      <c r="E279" s="8"/>
      <c r="F279" s="7"/>
      <c r="G279" s="9"/>
      <c r="H279" s="6"/>
      <c r="I279" s="6"/>
    </row>
    <row r="280" spans="1:9" x14ac:dyDescent="0.2">
      <c r="A280" s="6"/>
      <c r="B280" s="7"/>
      <c r="C280" s="7"/>
      <c r="D280" s="6"/>
      <c r="E280" s="8"/>
      <c r="F280" s="7"/>
      <c r="G280" s="9"/>
      <c r="H280" s="6"/>
      <c r="I280" s="6"/>
    </row>
    <row r="281" spans="1:9" x14ac:dyDescent="0.2">
      <c r="A281" s="6"/>
      <c r="B281" s="7"/>
      <c r="C281" s="7"/>
      <c r="D281" s="6"/>
      <c r="E281" s="8"/>
      <c r="F281" s="7"/>
      <c r="G281" s="9"/>
      <c r="H281" s="6"/>
      <c r="I281" s="6"/>
    </row>
    <row r="282" spans="1:9" x14ac:dyDescent="0.2">
      <c r="A282" s="6"/>
      <c r="B282" s="7"/>
      <c r="C282" s="7"/>
      <c r="D282" s="6"/>
      <c r="E282" s="8"/>
      <c r="F282" s="7"/>
      <c r="G282" s="9"/>
      <c r="H282" s="6"/>
      <c r="I282" s="6"/>
    </row>
    <row r="283" spans="1:9" x14ac:dyDescent="0.2">
      <c r="A283" s="6"/>
      <c r="B283" s="7"/>
      <c r="C283" s="7"/>
      <c r="D283" s="6"/>
      <c r="E283" s="8"/>
      <c r="F283" s="7"/>
      <c r="G283" s="9"/>
      <c r="H283" s="6"/>
      <c r="I283" s="6"/>
    </row>
    <row r="284" spans="1:9" x14ac:dyDescent="0.2">
      <c r="A284" s="6"/>
      <c r="B284" s="7"/>
      <c r="C284" s="7"/>
      <c r="D284" s="6"/>
      <c r="E284" s="8"/>
      <c r="F284" s="7"/>
      <c r="G284" s="9"/>
      <c r="H284" s="6"/>
      <c r="I284" s="6"/>
    </row>
    <row r="285" spans="1:9" x14ac:dyDescent="0.2">
      <c r="A285" s="6"/>
      <c r="B285" s="7"/>
      <c r="C285" s="7"/>
      <c r="D285" s="6"/>
      <c r="E285" s="8"/>
      <c r="F285" s="7"/>
      <c r="G285" s="9"/>
      <c r="H285" s="6"/>
      <c r="I285" s="6"/>
    </row>
    <row r="286" spans="1:9" x14ac:dyDescent="0.2">
      <c r="A286" s="6"/>
      <c r="B286" s="7"/>
      <c r="C286" s="7"/>
      <c r="D286" s="6"/>
      <c r="E286" s="8"/>
      <c r="F286" s="7"/>
      <c r="G286" s="9"/>
      <c r="H286" s="6"/>
      <c r="I286" s="6"/>
    </row>
    <row r="287" spans="1:9" x14ac:dyDescent="0.2">
      <c r="A287" s="6"/>
      <c r="B287" s="7"/>
      <c r="C287" s="7"/>
      <c r="D287" s="6"/>
      <c r="E287" s="8"/>
      <c r="F287" s="7"/>
      <c r="G287" s="9"/>
      <c r="H287" s="6"/>
      <c r="I287" s="6"/>
    </row>
    <row r="288" spans="1:9" x14ac:dyDescent="0.2">
      <c r="A288" s="6"/>
      <c r="B288" s="7"/>
      <c r="C288" s="7"/>
      <c r="D288" s="6"/>
      <c r="E288" s="8"/>
      <c r="F288" s="7"/>
      <c r="G288" s="9"/>
      <c r="H288" s="6"/>
      <c r="I288" s="6"/>
    </row>
    <row r="289" spans="1:9" x14ac:dyDescent="0.2">
      <c r="A289" s="6"/>
      <c r="B289" s="7"/>
      <c r="C289" s="7"/>
      <c r="D289" s="6"/>
      <c r="E289" s="8"/>
      <c r="F289" s="7"/>
      <c r="G289" s="9"/>
      <c r="H289" s="6"/>
      <c r="I289" s="6"/>
    </row>
    <row r="290" spans="1:9" x14ac:dyDescent="0.2">
      <c r="A290" s="6"/>
      <c r="B290" s="7"/>
      <c r="C290" s="7"/>
      <c r="D290" s="6"/>
      <c r="E290" s="8"/>
      <c r="F290" s="7"/>
      <c r="G290" s="9"/>
      <c r="H290" s="6"/>
      <c r="I290" s="6"/>
    </row>
    <row r="291" spans="1:9" x14ac:dyDescent="0.2">
      <c r="A291" s="6"/>
      <c r="B291" s="7"/>
      <c r="C291" s="7"/>
      <c r="D291" s="6"/>
      <c r="E291" s="8"/>
      <c r="F291" s="7"/>
      <c r="G291" s="9"/>
      <c r="H291" s="6"/>
      <c r="I291" s="6"/>
    </row>
    <row r="292" spans="1:9" x14ac:dyDescent="0.2">
      <c r="A292" s="6"/>
      <c r="B292" s="7"/>
      <c r="C292" s="7"/>
      <c r="D292" s="6"/>
      <c r="E292" s="8"/>
      <c r="F292" s="7"/>
      <c r="G292" s="9"/>
      <c r="H292" s="6"/>
      <c r="I292" s="6"/>
    </row>
    <row r="293" spans="1:9" x14ac:dyDescent="0.2">
      <c r="A293" s="6"/>
      <c r="B293" s="7"/>
      <c r="C293" s="7"/>
      <c r="D293" s="6"/>
      <c r="E293" s="8"/>
      <c r="F293" s="7"/>
      <c r="G293" s="9"/>
      <c r="H293" s="6"/>
      <c r="I293" s="6"/>
    </row>
    <row r="294" spans="1:9" x14ac:dyDescent="0.2">
      <c r="A294" s="6"/>
      <c r="B294" s="7"/>
      <c r="C294" s="7"/>
      <c r="D294" s="6"/>
      <c r="E294" s="8"/>
      <c r="F294" s="7"/>
      <c r="G294" s="9"/>
      <c r="H294" s="6"/>
      <c r="I294" s="6"/>
    </row>
    <row r="295" spans="1:9" x14ac:dyDescent="0.2">
      <c r="A295" s="6"/>
      <c r="B295" s="7"/>
      <c r="C295" s="7"/>
      <c r="D295" s="6"/>
      <c r="E295" s="8"/>
      <c r="F295" s="7"/>
      <c r="G295" s="9"/>
      <c r="H295" s="6"/>
      <c r="I295" s="6"/>
    </row>
    <row r="296" spans="1:9" x14ac:dyDescent="0.2">
      <c r="A296" s="6"/>
      <c r="B296" s="7"/>
      <c r="C296" s="7"/>
      <c r="D296" s="6"/>
      <c r="E296" s="8"/>
      <c r="F296" s="7"/>
      <c r="G296" s="9"/>
      <c r="H296" s="6"/>
      <c r="I296" s="6"/>
    </row>
    <row r="297" spans="1:9" x14ac:dyDescent="0.2">
      <c r="A297" s="6"/>
      <c r="B297" s="7"/>
      <c r="C297" s="7"/>
      <c r="D297" s="6"/>
      <c r="E297" s="8"/>
      <c r="F297" s="7"/>
      <c r="G297" s="9"/>
      <c r="H297" s="6"/>
      <c r="I297" s="6"/>
    </row>
    <row r="298" spans="1:9" x14ac:dyDescent="0.2">
      <c r="A298" s="6"/>
      <c r="B298" s="7"/>
      <c r="C298" s="7"/>
      <c r="D298" s="6"/>
      <c r="E298" s="8"/>
      <c r="F298" s="7"/>
      <c r="G298" s="9"/>
      <c r="H298" s="6"/>
      <c r="I298" s="6"/>
    </row>
    <row r="299" spans="1:9" x14ac:dyDescent="0.2">
      <c r="A299" s="6"/>
      <c r="B299" s="7"/>
      <c r="C299" s="7"/>
      <c r="D299" s="6"/>
      <c r="E299" s="8"/>
      <c r="F299" s="7"/>
      <c r="G299" s="9"/>
      <c r="H299" s="6"/>
      <c r="I299" s="6"/>
    </row>
    <row r="300" spans="1:9" x14ac:dyDescent="0.2">
      <c r="A300" s="6"/>
      <c r="B300" s="7"/>
      <c r="C300" s="7"/>
      <c r="D300" s="6"/>
      <c r="E300" s="8"/>
      <c r="F300" s="7"/>
      <c r="G300" s="9"/>
      <c r="H300" s="6"/>
      <c r="I300" s="6"/>
    </row>
    <row r="301" spans="1:9" x14ac:dyDescent="0.2">
      <c r="A301" s="6"/>
      <c r="B301" s="7"/>
      <c r="C301" s="7"/>
      <c r="D301" s="6"/>
      <c r="E301" s="8"/>
      <c r="F301" s="7"/>
      <c r="G301" s="9"/>
      <c r="H301" s="6"/>
      <c r="I301" s="6"/>
    </row>
    <row r="302" spans="1:9" x14ac:dyDescent="0.2">
      <c r="A302" s="6"/>
      <c r="B302" s="7"/>
      <c r="C302" s="7"/>
      <c r="D302" s="6"/>
      <c r="E302" s="8"/>
      <c r="F302" s="7"/>
      <c r="G302" s="9"/>
      <c r="H302" s="6"/>
      <c r="I302" s="6"/>
    </row>
    <row r="303" spans="1:9" x14ac:dyDescent="0.2">
      <c r="A303" s="6"/>
      <c r="B303" s="7"/>
      <c r="C303" s="7"/>
      <c r="D303" s="6"/>
      <c r="E303" s="8"/>
      <c r="F303" s="7"/>
      <c r="G303" s="9"/>
      <c r="H303" s="6"/>
      <c r="I303" s="6"/>
    </row>
    <row r="304" spans="1:9" x14ac:dyDescent="0.2">
      <c r="A304" s="6"/>
      <c r="B304" s="7"/>
      <c r="C304" s="7"/>
      <c r="D304" s="6"/>
      <c r="E304" s="8"/>
      <c r="F304" s="7"/>
      <c r="G304" s="9"/>
      <c r="H304" s="6"/>
      <c r="I304" s="6"/>
    </row>
    <row r="305" spans="1:9" x14ac:dyDescent="0.2">
      <c r="A305" s="6"/>
      <c r="B305" s="7"/>
      <c r="C305" s="7"/>
      <c r="D305" s="6"/>
      <c r="E305" s="8"/>
      <c r="F305" s="7"/>
      <c r="G305" s="9"/>
      <c r="H305" s="6"/>
      <c r="I305" s="6"/>
    </row>
    <row r="306" spans="1:9" x14ac:dyDescent="0.2">
      <c r="A306" s="6"/>
      <c r="B306" s="7"/>
      <c r="C306" s="7"/>
      <c r="D306" s="6"/>
      <c r="E306" s="8"/>
      <c r="F306" s="7"/>
      <c r="G306" s="9"/>
      <c r="H306" s="6"/>
      <c r="I306" s="6"/>
    </row>
    <row r="307" spans="1:9" x14ac:dyDescent="0.2">
      <c r="A307" s="6"/>
      <c r="B307" s="7"/>
      <c r="C307" s="7"/>
      <c r="D307" s="6"/>
      <c r="E307" s="8"/>
      <c r="F307" s="7"/>
      <c r="G307" s="9"/>
      <c r="H307" s="6"/>
      <c r="I307" s="6"/>
    </row>
    <row r="308" spans="1:9" x14ac:dyDescent="0.2">
      <c r="A308" s="6"/>
      <c r="B308" s="7"/>
      <c r="C308" s="7"/>
      <c r="D308" s="6"/>
      <c r="E308" s="8"/>
      <c r="F308" s="7"/>
      <c r="G308" s="9"/>
      <c r="H308" s="6"/>
      <c r="I308" s="6"/>
    </row>
    <row r="309" spans="1:9" x14ac:dyDescent="0.2">
      <c r="A309" s="6"/>
      <c r="B309" s="7"/>
      <c r="C309" s="7"/>
      <c r="D309" s="6"/>
      <c r="E309" s="8"/>
      <c r="F309" s="7"/>
      <c r="G309" s="9"/>
      <c r="H309" s="6"/>
      <c r="I309" s="6"/>
    </row>
    <row r="310" spans="1:9" x14ac:dyDescent="0.2">
      <c r="A310" s="6"/>
      <c r="B310" s="7"/>
      <c r="C310" s="7"/>
      <c r="D310" s="6"/>
      <c r="E310" s="8"/>
      <c r="F310" s="7"/>
      <c r="G310" s="9"/>
      <c r="H310" s="6"/>
      <c r="I310" s="6"/>
    </row>
    <row r="311" spans="1:9" x14ac:dyDescent="0.2">
      <c r="A311" s="6"/>
      <c r="B311" s="7"/>
      <c r="C311" s="7"/>
      <c r="D311" s="6"/>
      <c r="E311" s="8"/>
      <c r="F311" s="7"/>
      <c r="G311" s="9"/>
      <c r="H311" s="6"/>
      <c r="I311" s="6"/>
    </row>
    <row r="312" spans="1:9" x14ac:dyDescent="0.2">
      <c r="A312" s="6"/>
      <c r="B312" s="7"/>
      <c r="C312" s="7"/>
      <c r="D312" s="6"/>
      <c r="E312" s="8"/>
      <c r="F312" s="7"/>
      <c r="G312" s="9"/>
      <c r="H312" s="6"/>
      <c r="I312" s="6"/>
    </row>
    <row r="313" spans="1:9" x14ac:dyDescent="0.2">
      <c r="A313" s="6"/>
      <c r="B313" s="7"/>
      <c r="C313" s="7"/>
      <c r="D313" s="6"/>
      <c r="E313" s="8"/>
      <c r="F313" s="7"/>
      <c r="G313" s="9"/>
      <c r="H313" s="6"/>
      <c r="I313" s="6"/>
    </row>
    <row r="314" spans="1:9" x14ac:dyDescent="0.2">
      <c r="A314" s="6"/>
      <c r="B314" s="7"/>
      <c r="C314" s="7"/>
      <c r="D314" s="6"/>
      <c r="E314" s="8"/>
      <c r="F314" s="7"/>
      <c r="G314" s="9"/>
      <c r="H314" s="6"/>
      <c r="I314" s="6"/>
    </row>
    <row r="315" spans="1:9" x14ac:dyDescent="0.2">
      <c r="A315" s="6"/>
      <c r="B315" s="7"/>
      <c r="C315" s="7"/>
      <c r="D315" s="6"/>
      <c r="E315" s="8"/>
      <c r="F315" s="7"/>
      <c r="G315" s="9"/>
      <c r="H315" s="6"/>
      <c r="I315" s="6"/>
    </row>
    <row r="316" spans="1:9" x14ac:dyDescent="0.2">
      <c r="A316" s="6"/>
      <c r="B316" s="7"/>
      <c r="C316" s="7"/>
      <c r="D316" s="6"/>
      <c r="E316" s="8"/>
      <c r="F316" s="7"/>
      <c r="G316" s="9"/>
      <c r="H316" s="6"/>
      <c r="I316" s="6"/>
    </row>
    <row r="317" spans="1:9" x14ac:dyDescent="0.2">
      <c r="A317" s="6"/>
      <c r="B317" s="7"/>
      <c r="C317" s="7"/>
      <c r="D317" s="6"/>
      <c r="E317" s="8"/>
      <c r="F317" s="7"/>
      <c r="G317" s="9"/>
      <c r="H317" s="6"/>
      <c r="I317" s="6"/>
    </row>
    <row r="318" spans="1:9" x14ac:dyDescent="0.2">
      <c r="A318" s="6"/>
      <c r="B318" s="7"/>
      <c r="C318" s="7"/>
      <c r="D318" s="6"/>
      <c r="E318" s="8"/>
      <c r="F318" s="7"/>
      <c r="G318" s="9"/>
      <c r="H318" s="6"/>
      <c r="I318" s="6"/>
    </row>
    <row r="319" spans="1:9" x14ac:dyDescent="0.2">
      <c r="A319" s="6"/>
      <c r="B319" s="7"/>
      <c r="C319" s="7"/>
      <c r="D319" s="6"/>
      <c r="E319" s="8"/>
      <c r="F319" s="7"/>
      <c r="G319" s="9"/>
      <c r="H319" s="6"/>
      <c r="I319" s="6"/>
    </row>
    <row r="320" spans="1:9" x14ac:dyDescent="0.2">
      <c r="A320" s="6"/>
      <c r="B320" s="7"/>
      <c r="C320" s="7"/>
      <c r="D320" s="6"/>
      <c r="E320" s="8"/>
      <c r="F320" s="7"/>
      <c r="G320" s="9"/>
      <c r="H320" s="6"/>
      <c r="I320" s="6"/>
    </row>
    <row r="321" spans="1:9" x14ac:dyDescent="0.2">
      <c r="A321" s="6"/>
      <c r="B321" s="7"/>
      <c r="C321" s="7"/>
      <c r="D321" s="6"/>
      <c r="E321" s="8"/>
      <c r="F321" s="7"/>
      <c r="G321" s="9"/>
      <c r="H321" s="6"/>
      <c r="I321" s="6"/>
    </row>
    <row r="322" spans="1:9" x14ac:dyDescent="0.2">
      <c r="A322" s="6"/>
      <c r="B322" s="7"/>
      <c r="C322" s="7"/>
      <c r="D322" s="6"/>
      <c r="E322" s="8"/>
      <c r="F322" s="7"/>
      <c r="G322" s="9"/>
      <c r="H322" s="6"/>
      <c r="I322" s="6"/>
    </row>
    <row r="323" spans="1:9" x14ac:dyDescent="0.2">
      <c r="A323" s="6"/>
      <c r="B323" s="7"/>
      <c r="C323" s="7"/>
      <c r="D323" s="6"/>
      <c r="E323" s="8"/>
      <c r="F323" s="7"/>
      <c r="G323" s="9"/>
      <c r="H323" s="6"/>
      <c r="I323" s="6"/>
    </row>
    <row r="324" spans="1:9" x14ac:dyDescent="0.2">
      <c r="A324" s="6"/>
      <c r="B324" s="7"/>
      <c r="C324" s="7"/>
      <c r="D324" s="6"/>
      <c r="E324" s="8"/>
      <c r="F324" s="7"/>
      <c r="G324" s="9"/>
      <c r="H324" s="6"/>
      <c r="I324" s="6"/>
    </row>
    <row r="325" spans="1:9" x14ac:dyDescent="0.2">
      <c r="A325" s="6"/>
      <c r="B325" s="7"/>
      <c r="C325" s="7"/>
      <c r="D325" s="6"/>
      <c r="E325" s="8"/>
      <c r="F325" s="7"/>
      <c r="G325" s="9"/>
      <c r="H325" s="6"/>
      <c r="I325" s="6"/>
    </row>
    <row r="326" spans="1:9" x14ac:dyDescent="0.2">
      <c r="A326" s="6"/>
      <c r="B326" s="7"/>
      <c r="C326" s="7"/>
      <c r="D326" s="6"/>
      <c r="E326" s="8"/>
      <c r="F326" s="7"/>
      <c r="G326" s="9"/>
      <c r="H326" s="6"/>
      <c r="I326" s="6"/>
    </row>
    <row r="327" spans="1:9" x14ac:dyDescent="0.2">
      <c r="A327" s="6"/>
      <c r="B327" s="7"/>
      <c r="C327" s="7"/>
      <c r="D327" s="6"/>
      <c r="E327" s="8"/>
      <c r="F327" s="7"/>
      <c r="G327" s="9"/>
      <c r="H327" s="6"/>
      <c r="I327" s="6"/>
    </row>
    <row r="328" spans="1:9" x14ac:dyDescent="0.2">
      <c r="A328" s="6"/>
      <c r="B328" s="7"/>
      <c r="C328" s="7"/>
      <c r="D328" s="6"/>
      <c r="E328" s="8"/>
      <c r="F328" s="7"/>
      <c r="G328" s="9"/>
      <c r="H328" s="6"/>
      <c r="I328" s="6"/>
    </row>
    <row r="329" spans="1:9" x14ac:dyDescent="0.2">
      <c r="A329" s="6"/>
      <c r="B329" s="7"/>
      <c r="C329" s="7"/>
      <c r="D329" s="6"/>
      <c r="E329" s="8"/>
      <c r="F329" s="7"/>
      <c r="G329" s="9"/>
      <c r="H329" s="6"/>
      <c r="I329" s="6"/>
    </row>
    <row r="330" spans="1:9" x14ac:dyDescent="0.2">
      <c r="A330" s="6"/>
      <c r="B330" s="7"/>
      <c r="C330" s="7"/>
      <c r="D330" s="6"/>
      <c r="E330" s="8"/>
      <c r="F330" s="7"/>
      <c r="G330" s="9"/>
      <c r="H330" s="6"/>
      <c r="I330" s="6"/>
    </row>
    <row r="331" spans="1:9" x14ac:dyDescent="0.2">
      <c r="A331" s="6"/>
      <c r="B331" s="7"/>
      <c r="C331" s="7"/>
      <c r="D331" s="6"/>
      <c r="E331" s="8"/>
      <c r="F331" s="7"/>
      <c r="G331" s="9"/>
      <c r="H331" s="6"/>
      <c r="I331" s="6"/>
    </row>
    <row r="332" spans="1:9" x14ac:dyDescent="0.2">
      <c r="A332" s="6"/>
      <c r="B332" s="7"/>
      <c r="C332" s="7"/>
      <c r="D332" s="6"/>
      <c r="E332" s="8"/>
      <c r="F332" s="7"/>
      <c r="G332" s="9"/>
      <c r="H332" s="6"/>
      <c r="I332" s="6"/>
    </row>
    <row r="333" spans="1:9" x14ac:dyDescent="0.2">
      <c r="A333" s="6"/>
      <c r="B333" s="7"/>
      <c r="C333" s="7"/>
      <c r="D333" s="6"/>
      <c r="E333" s="8"/>
      <c r="F333" s="7"/>
      <c r="G333" s="9"/>
      <c r="H333" s="6"/>
      <c r="I333" s="6"/>
    </row>
    <row r="334" spans="1:9" x14ac:dyDescent="0.2">
      <c r="A334" s="6"/>
      <c r="B334" s="7"/>
      <c r="C334" s="7"/>
      <c r="D334" s="6"/>
      <c r="E334" s="8"/>
      <c r="F334" s="7"/>
      <c r="G334" s="9"/>
      <c r="H334" s="6"/>
      <c r="I334" s="6"/>
    </row>
    <row r="335" spans="1:9" x14ac:dyDescent="0.2">
      <c r="A335" s="6"/>
      <c r="B335" s="7"/>
      <c r="C335" s="7"/>
      <c r="D335" s="6"/>
      <c r="E335" s="8"/>
      <c r="F335" s="7"/>
      <c r="G335" s="9"/>
      <c r="H335" s="6"/>
      <c r="I335" s="6"/>
    </row>
    <row r="336" spans="1:9" x14ac:dyDescent="0.2">
      <c r="A336" s="6"/>
      <c r="B336" s="7"/>
      <c r="C336" s="7"/>
      <c r="D336" s="6"/>
      <c r="E336" s="8"/>
      <c r="F336" s="7"/>
      <c r="G336" s="9"/>
      <c r="H336" s="6"/>
      <c r="I336" s="6"/>
    </row>
    <row r="337" spans="1:9" x14ac:dyDescent="0.2">
      <c r="A337" s="6"/>
      <c r="B337" s="7"/>
      <c r="C337" s="7"/>
      <c r="D337" s="6"/>
      <c r="E337" s="8"/>
      <c r="F337" s="7"/>
      <c r="G337" s="9"/>
      <c r="H337" s="6"/>
      <c r="I337" s="6"/>
    </row>
    <row r="338" spans="1:9" x14ac:dyDescent="0.2">
      <c r="A338" s="6"/>
      <c r="B338" s="7"/>
      <c r="C338" s="7"/>
      <c r="D338" s="6"/>
      <c r="E338" s="8"/>
      <c r="F338" s="7"/>
      <c r="G338" s="9"/>
      <c r="H338" s="6"/>
      <c r="I338" s="6"/>
    </row>
    <row r="339" spans="1:9" x14ac:dyDescent="0.2">
      <c r="A339" s="6"/>
      <c r="B339" s="7"/>
      <c r="C339" s="7"/>
      <c r="D339" s="6"/>
      <c r="E339" s="8"/>
      <c r="F339" s="7"/>
      <c r="G339" s="9"/>
      <c r="H339" s="6"/>
      <c r="I339" s="6"/>
    </row>
    <row r="340" spans="1:9" x14ac:dyDescent="0.2">
      <c r="A340" s="6"/>
      <c r="B340" s="7"/>
      <c r="C340" s="7"/>
      <c r="D340" s="6"/>
      <c r="E340" s="8"/>
      <c r="F340" s="7"/>
      <c r="G340" s="9"/>
      <c r="H340" s="6"/>
      <c r="I340" s="6"/>
    </row>
    <row r="341" spans="1:9" x14ac:dyDescent="0.2">
      <c r="A341" s="6"/>
      <c r="B341" s="7"/>
      <c r="C341" s="7"/>
      <c r="D341" s="6"/>
      <c r="E341" s="8"/>
      <c r="F341" s="7"/>
      <c r="G341" s="9"/>
      <c r="H341" s="6"/>
      <c r="I341" s="6"/>
    </row>
    <row r="342" spans="1:9" x14ac:dyDescent="0.2">
      <c r="A342" s="6"/>
      <c r="B342" s="7"/>
      <c r="C342" s="7"/>
      <c r="D342" s="6"/>
      <c r="E342" s="8"/>
      <c r="F342" s="7"/>
      <c r="G342" s="9"/>
      <c r="H342" s="6"/>
      <c r="I342" s="6"/>
    </row>
    <row r="343" spans="1:9" x14ac:dyDescent="0.2">
      <c r="A343" s="6"/>
      <c r="B343" s="7"/>
      <c r="C343" s="7"/>
      <c r="D343" s="6"/>
      <c r="E343" s="8"/>
      <c r="F343" s="7"/>
      <c r="G343" s="9"/>
      <c r="H343" s="6"/>
      <c r="I343" s="6"/>
    </row>
    <row r="344" spans="1:9" x14ac:dyDescent="0.2">
      <c r="A344" s="6"/>
      <c r="B344" s="7"/>
      <c r="C344" s="7"/>
      <c r="D344" s="6"/>
      <c r="E344" s="8"/>
      <c r="F344" s="7"/>
      <c r="G344" s="9"/>
      <c r="H344" s="6"/>
      <c r="I344" s="6"/>
    </row>
    <row r="345" spans="1:9" x14ac:dyDescent="0.2">
      <c r="A345" s="6"/>
      <c r="B345" s="7"/>
      <c r="C345" s="7"/>
      <c r="D345" s="6"/>
      <c r="E345" s="8"/>
      <c r="F345" s="7"/>
      <c r="G345" s="9"/>
      <c r="H345" s="6"/>
      <c r="I345" s="6"/>
    </row>
    <row r="346" spans="1:9" x14ac:dyDescent="0.2">
      <c r="A346" s="6"/>
      <c r="B346" s="7"/>
      <c r="C346" s="7"/>
      <c r="D346" s="6"/>
      <c r="E346" s="8"/>
      <c r="F346" s="7"/>
      <c r="G346" s="9"/>
      <c r="H346" s="6"/>
      <c r="I346" s="6"/>
    </row>
    <row r="347" spans="1:9" x14ac:dyDescent="0.2">
      <c r="A347" s="6"/>
      <c r="B347" s="7"/>
      <c r="C347" s="7"/>
      <c r="D347" s="6"/>
      <c r="E347" s="8"/>
      <c r="F347" s="7"/>
      <c r="G347" s="9"/>
      <c r="H347" s="6"/>
      <c r="I347" s="6"/>
    </row>
    <row r="348" spans="1:9" x14ac:dyDescent="0.2">
      <c r="A348" s="6"/>
      <c r="B348" s="7"/>
      <c r="C348" s="7"/>
      <c r="D348" s="6"/>
      <c r="E348" s="8"/>
      <c r="F348" s="7"/>
      <c r="G348" s="9"/>
      <c r="H348" s="6"/>
      <c r="I348" s="6"/>
    </row>
    <row r="349" spans="1:9" x14ac:dyDescent="0.2">
      <c r="A349" s="6"/>
      <c r="B349" s="7"/>
      <c r="C349" s="7"/>
      <c r="D349" s="6"/>
      <c r="E349" s="8"/>
      <c r="F349" s="7"/>
      <c r="G349" s="9"/>
      <c r="H349" s="6"/>
      <c r="I349" s="6"/>
    </row>
    <row r="350" spans="1:9" x14ac:dyDescent="0.2">
      <c r="A350" s="6"/>
      <c r="B350" s="7"/>
      <c r="C350" s="7"/>
      <c r="D350" s="6"/>
      <c r="E350" s="8"/>
      <c r="F350" s="7"/>
      <c r="G350" s="9"/>
      <c r="H350" s="6"/>
      <c r="I350" s="6"/>
    </row>
    <row r="351" spans="1:9" x14ac:dyDescent="0.2">
      <c r="A351" s="6"/>
      <c r="B351" s="7"/>
      <c r="C351" s="7"/>
      <c r="D351" s="6"/>
      <c r="E351" s="8"/>
      <c r="F351" s="7"/>
      <c r="G351" s="9"/>
      <c r="H351" s="6"/>
      <c r="I351" s="6"/>
    </row>
    <row r="352" spans="1:9" x14ac:dyDescent="0.2">
      <c r="A352" s="6"/>
      <c r="B352" s="7"/>
      <c r="C352" s="7"/>
      <c r="D352" s="6"/>
      <c r="E352" s="8"/>
      <c r="F352" s="7"/>
      <c r="G352" s="9"/>
      <c r="H352" s="6"/>
      <c r="I352" s="6"/>
    </row>
    <row r="353" spans="1:9" x14ac:dyDescent="0.2">
      <c r="A353" s="6"/>
      <c r="B353" s="7"/>
      <c r="C353" s="7"/>
      <c r="D353" s="6"/>
      <c r="E353" s="8"/>
      <c r="F353" s="7"/>
      <c r="G353" s="9"/>
      <c r="H353" s="6"/>
      <c r="I353" s="6"/>
    </row>
    <row r="354" spans="1:9" x14ac:dyDescent="0.2">
      <c r="A354" s="6"/>
      <c r="B354" s="7"/>
      <c r="C354" s="7"/>
      <c r="D354" s="6"/>
      <c r="E354" s="8"/>
      <c r="F354" s="7"/>
      <c r="G354" s="9"/>
      <c r="H354" s="6"/>
      <c r="I354" s="6"/>
    </row>
    <row r="355" spans="1:9" x14ac:dyDescent="0.2">
      <c r="A355" s="6"/>
      <c r="B355" s="7"/>
      <c r="C355" s="7"/>
      <c r="D355" s="6"/>
      <c r="E355" s="8"/>
      <c r="F355" s="7"/>
      <c r="G355" s="9"/>
      <c r="H355" s="6"/>
      <c r="I355" s="6"/>
    </row>
    <row r="356" spans="1:9" x14ac:dyDescent="0.2">
      <c r="A356" s="6"/>
      <c r="B356" s="7"/>
      <c r="C356" s="7"/>
      <c r="D356" s="6"/>
      <c r="E356" s="8"/>
      <c r="F356" s="7"/>
      <c r="G356" s="9"/>
      <c r="H356" s="6"/>
      <c r="I356" s="6"/>
    </row>
    <row r="357" spans="1:9" x14ac:dyDescent="0.2">
      <c r="A357" s="6"/>
      <c r="B357" s="7"/>
      <c r="C357" s="7"/>
      <c r="D357" s="6"/>
      <c r="E357" s="8"/>
      <c r="F357" s="7"/>
      <c r="G357" s="9"/>
      <c r="H357" s="6"/>
      <c r="I357" s="6"/>
    </row>
    <row r="358" spans="1:9" x14ac:dyDescent="0.2">
      <c r="A358" s="6"/>
      <c r="B358" s="7"/>
      <c r="C358" s="7"/>
      <c r="D358" s="6"/>
      <c r="E358" s="8"/>
      <c r="F358" s="7"/>
      <c r="G358" s="9"/>
      <c r="H358" s="6"/>
      <c r="I358" s="6"/>
    </row>
    <row r="359" spans="1:9" x14ac:dyDescent="0.2">
      <c r="A359" s="6"/>
      <c r="B359" s="7"/>
      <c r="C359" s="7"/>
      <c r="D359" s="6"/>
      <c r="E359" s="8"/>
      <c r="F359" s="7"/>
      <c r="G359" s="9"/>
      <c r="H359" s="6"/>
      <c r="I359" s="6"/>
    </row>
    <row r="360" spans="1:9" x14ac:dyDescent="0.2">
      <c r="A360" s="6"/>
      <c r="B360" s="7"/>
      <c r="C360" s="7"/>
      <c r="D360" s="6"/>
      <c r="E360" s="8"/>
      <c r="F360" s="7"/>
      <c r="G360" s="9"/>
      <c r="H360" s="6"/>
      <c r="I360" s="6"/>
    </row>
    <row r="361" spans="1:9" x14ac:dyDescent="0.2">
      <c r="A361" s="6"/>
      <c r="B361" s="7"/>
      <c r="C361" s="7"/>
      <c r="D361" s="6"/>
      <c r="E361" s="8"/>
      <c r="F361" s="7"/>
      <c r="G361" s="9"/>
      <c r="H361" s="6"/>
      <c r="I361" s="6"/>
    </row>
    <row r="362" spans="1:9" x14ac:dyDescent="0.2">
      <c r="A362" s="6"/>
      <c r="B362" s="7"/>
      <c r="C362" s="7"/>
      <c r="D362" s="6"/>
      <c r="E362" s="8"/>
      <c r="F362" s="7"/>
      <c r="G362" s="9"/>
      <c r="H362" s="6"/>
      <c r="I362" s="6"/>
    </row>
    <row r="363" spans="1:9" x14ac:dyDescent="0.2">
      <c r="A363" s="6"/>
      <c r="B363" s="7"/>
      <c r="C363" s="7"/>
      <c r="D363" s="6"/>
      <c r="E363" s="8"/>
      <c r="F363" s="7"/>
      <c r="G363" s="9"/>
      <c r="H363" s="6"/>
      <c r="I363" s="6"/>
    </row>
    <row r="364" spans="1:9" x14ac:dyDescent="0.2">
      <c r="A364" s="6"/>
      <c r="B364" s="7"/>
      <c r="C364" s="7"/>
      <c r="D364" s="6"/>
      <c r="E364" s="8"/>
      <c r="F364" s="7"/>
      <c r="G364" s="9"/>
      <c r="H364" s="6"/>
      <c r="I364" s="6"/>
    </row>
    <row r="365" spans="1:9" x14ac:dyDescent="0.2">
      <c r="A365" s="6"/>
      <c r="B365" s="7"/>
      <c r="C365" s="7"/>
      <c r="D365" s="6"/>
      <c r="E365" s="8"/>
      <c r="F365" s="7"/>
      <c r="G365" s="9"/>
      <c r="H365" s="6"/>
      <c r="I365" s="6"/>
    </row>
    <row r="366" spans="1:9" x14ac:dyDescent="0.2">
      <c r="A366" s="6"/>
      <c r="B366" s="7"/>
      <c r="C366" s="7"/>
      <c r="D366" s="6"/>
      <c r="E366" s="8"/>
      <c r="F366" s="7"/>
      <c r="G366" s="9"/>
      <c r="H366" s="6"/>
      <c r="I366" s="6"/>
    </row>
    <row r="367" spans="1:9" x14ac:dyDescent="0.2">
      <c r="A367" s="6"/>
      <c r="B367" s="7"/>
      <c r="C367" s="7"/>
      <c r="D367" s="6"/>
      <c r="E367" s="8"/>
      <c r="F367" s="7"/>
      <c r="G367" s="9"/>
      <c r="H367" s="6"/>
      <c r="I367" s="6"/>
    </row>
    <row r="368" spans="1:9" x14ac:dyDescent="0.2">
      <c r="A368" s="6"/>
      <c r="B368" s="7"/>
      <c r="C368" s="7"/>
      <c r="D368" s="6"/>
      <c r="E368" s="8"/>
      <c r="F368" s="7"/>
      <c r="G368" s="9"/>
      <c r="H368" s="6"/>
      <c r="I368" s="6"/>
    </row>
    <row r="369" spans="1:9" x14ac:dyDescent="0.2">
      <c r="A369" s="6"/>
      <c r="B369" s="7"/>
      <c r="C369" s="7"/>
      <c r="D369" s="6"/>
      <c r="E369" s="8"/>
      <c r="F369" s="7"/>
      <c r="G369" s="9"/>
      <c r="H369" s="6"/>
      <c r="I369" s="6"/>
    </row>
    <row r="370" spans="1:9" x14ac:dyDescent="0.2">
      <c r="A370" s="6"/>
      <c r="B370" s="7"/>
      <c r="C370" s="7"/>
      <c r="D370" s="6"/>
      <c r="E370" s="8"/>
      <c r="F370" s="7"/>
      <c r="G370" s="9"/>
      <c r="H370" s="6"/>
      <c r="I370" s="6"/>
    </row>
    <row r="371" spans="1:9" x14ac:dyDescent="0.2">
      <c r="A371" s="6"/>
      <c r="B371" s="7"/>
      <c r="C371" s="7"/>
      <c r="D371" s="6"/>
      <c r="E371" s="8"/>
      <c r="F371" s="7"/>
      <c r="G371" s="9"/>
      <c r="H371" s="6"/>
      <c r="I371" s="6"/>
    </row>
    <row r="372" spans="1:9" x14ac:dyDescent="0.2">
      <c r="A372" s="6"/>
      <c r="B372" s="7"/>
      <c r="C372" s="7"/>
      <c r="D372" s="6"/>
      <c r="E372" s="8"/>
      <c r="F372" s="7"/>
      <c r="G372" s="9"/>
      <c r="H372" s="6"/>
      <c r="I372" s="6"/>
    </row>
    <row r="373" spans="1:9" x14ac:dyDescent="0.2">
      <c r="A373" s="6"/>
      <c r="B373" s="7"/>
      <c r="C373" s="7"/>
      <c r="D373" s="6"/>
      <c r="E373" s="8"/>
      <c r="F373" s="7"/>
      <c r="G373" s="9"/>
      <c r="H373" s="6"/>
      <c r="I373" s="6"/>
    </row>
    <row r="374" spans="1:9" x14ac:dyDescent="0.2">
      <c r="A374" s="6"/>
      <c r="B374" s="7"/>
      <c r="C374" s="7"/>
      <c r="D374" s="6"/>
      <c r="E374" s="8"/>
      <c r="F374" s="7"/>
      <c r="G374" s="9"/>
      <c r="H374" s="6"/>
      <c r="I374" s="6"/>
    </row>
    <row r="375" spans="1:9" x14ac:dyDescent="0.2">
      <c r="A375" s="6"/>
      <c r="B375" s="7"/>
      <c r="C375" s="7"/>
      <c r="D375" s="6"/>
      <c r="E375" s="8"/>
      <c r="F375" s="7"/>
      <c r="G375" s="9"/>
      <c r="H375" s="6"/>
      <c r="I375" s="6"/>
    </row>
    <row r="376" spans="1:9" x14ac:dyDescent="0.2">
      <c r="A376" s="6"/>
      <c r="B376" s="7"/>
      <c r="C376" s="7"/>
      <c r="D376" s="6"/>
      <c r="E376" s="8"/>
      <c r="F376" s="7"/>
      <c r="G376" s="9"/>
      <c r="H376" s="6"/>
      <c r="I376" s="6"/>
    </row>
    <row r="377" spans="1:9" x14ac:dyDescent="0.2">
      <c r="A377" s="6"/>
      <c r="B377" s="7"/>
      <c r="C377" s="7"/>
      <c r="D377" s="6"/>
      <c r="E377" s="8"/>
      <c r="F377" s="7"/>
      <c r="G377" s="9"/>
      <c r="H377" s="6"/>
      <c r="I377" s="6"/>
    </row>
    <row r="378" spans="1:9" x14ac:dyDescent="0.2">
      <c r="A378" s="6"/>
      <c r="B378" s="7"/>
      <c r="C378" s="7"/>
      <c r="D378" s="6"/>
      <c r="E378" s="8"/>
      <c r="F378" s="7"/>
      <c r="G378" s="9"/>
      <c r="H378" s="6"/>
      <c r="I378" s="6"/>
    </row>
    <row r="379" spans="1:9" x14ac:dyDescent="0.2">
      <c r="A379" s="6"/>
      <c r="B379" s="7"/>
      <c r="C379" s="7"/>
      <c r="D379" s="6"/>
      <c r="E379" s="8"/>
      <c r="F379" s="7"/>
      <c r="G379" s="9"/>
      <c r="H379" s="6"/>
      <c r="I379" s="6"/>
    </row>
    <row r="380" spans="1:9" x14ac:dyDescent="0.2">
      <c r="A380" s="6"/>
      <c r="B380" s="7"/>
      <c r="C380" s="7"/>
      <c r="D380" s="6"/>
      <c r="E380" s="8"/>
      <c r="F380" s="7"/>
      <c r="G380" s="9"/>
      <c r="H380" s="6"/>
      <c r="I380" s="6"/>
    </row>
    <row r="381" spans="1:9" x14ac:dyDescent="0.2">
      <c r="A381" s="6"/>
      <c r="B381" s="7"/>
      <c r="C381" s="7"/>
      <c r="D381" s="6"/>
      <c r="E381" s="8"/>
      <c r="F381" s="7"/>
      <c r="G381" s="9"/>
      <c r="H381" s="6"/>
      <c r="I381" s="6"/>
    </row>
    <row r="382" spans="1:9" x14ac:dyDescent="0.2">
      <c r="A382" s="6"/>
      <c r="B382" s="7"/>
      <c r="C382" s="7"/>
      <c r="D382" s="6"/>
      <c r="E382" s="8"/>
      <c r="F382" s="7"/>
      <c r="G382" s="9"/>
      <c r="H382" s="6"/>
      <c r="I382" s="6"/>
    </row>
    <row r="383" spans="1:9" x14ac:dyDescent="0.2">
      <c r="A383" s="6"/>
      <c r="B383" s="7"/>
      <c r="C383" s="7"/>
      <c r="D383" s="6"/>
      <c r="E383" s="8"/>
      <c r="F383" s="7"/>
      <c r="G383" s="9"/>
      <c r="H383" s="6"/>
      <c r="I383" s="6"/>
    </row>
    <row r="384" spans="1:9" x14ac:dyDescent="0.2">
      <c r="A384" s="6"/>
      <c r="B384" s="7"/>
      <c r="C384" s="7"/>
      <c r="D384" s="6"/>
      <c r="E384" s="8"/>
      <c r="F384" s="7"/>
      <c r="G384" s="9"/>
      <c r="H384" s="6"/>
      <c r="I384" s="6"/>
    </row>
    <row r="385" spans="1:9" x14ac:dyDescent="0.2">
      <c r="A385" s="6"/>
      <c r="B385" s="7"/>
      <c r="C385" s="7"/>
      <c r="D385" s="6"/>
      <c r="E385" s="8"/>
      <c r="F385" s="7"/>
      <c r="G385" s="9"/>
      <c r="H385" s="6"/>
      <c r="I385" s="6"/>
    </row>
    <row r="386" spans="1:9" x14ac:dyDescent="0.2">
      <c r="A386" s="6"/>
      <c r="B386" s="7"/>
      <c r="C386" s="7"/>
      <c r="D386" s="6"/>
      <c r="E386" s="8"/>
      <c r="F386" s="7"/>
      <c r="G386" s="9"/>
      <c r="H386" s="6"/>
      <c r="I386" s="6"/>
    </row>
    <row r="387" spans="1:9" x14ac:dyDescent="0.2">
      <c r="A387" s="6"/>
      <c r="B387" s="7"/>
      <c r="C387" s="7"/>
      <c r="D387" s="6"/>
      <c r="E387" s="8"/>
      <c r="F387" s="7"/>
      <c r="G387" s="9"/>
      <c r="H387" s="6"/>
      <c r="I387" s="6"/>
    </row>
    <row r="388" spans="1:9" x14ac:dyDescent="0.2">
      <c r="A388" s="6"/>
      <c r="B388" s="7"/>
      <c r="C388" s="7"/>
      <c r="D388" s="6"/>
      <c r="E388" s="8"/>
      <c r="F388" s="7"/>
      <c r="G388" s="9"/>
      <c r="H388" s="6"/>
      <c r="I388" s="6"/>
    </row>
    <row r="389" spans="1:9" x14ac:dyDescent="0.2">
      <c r="A389" s="6"/>
      <c r="B389" s="7"/>
      <c r="C389" s="7"/>
      <c r="D389" s="6"/>
      <c r="E389" s="8"/>
      <c r="F389" s="7"/>
      <c r="G389" s="9"/>
      <c r="H389" s="6"/>
      <c r="I389" s="6"/>
    </row>
    <row r="390" spans="1:9" x14ac:dyDescent="0.2">
      <c r="A390" s="6"/>
      <c r="B390" s="7"/>
      <c r="C390" s="7"/>
      <c r="D390" s="6"/>
      <c r="E390" s="8"/>
      <c r="F390" s="7"/>
      <c r="G390" s="9"/>
      <c r="H390" s="6"/>
      <c r="I390" s="6"/>
    </row>
    <row r="391" spans="1:9" x14ac:dyDescent="0.2">
      <c r="A391" s="6"/>
      <c r="B391" s="7"/>
      <c r="C391" s="7"/>
      <c r="D391" s="6"/>
      <c r="E391" s="8"/>
      <c r="F391" s="7"/>
      <c r="G391" s="9"/>
      <c r="H391" s="6"/>
      <c r="I391" s="6"/>
    </row>
    <row r="392" spans="1:9" x14ac:dyDescent="0.2">
      <c r="A392" s="6"/>
      <c r="B392" s="7"/>
      <c r="C392" s="7"/>
      <c r="D392" s="6"/>
      <c r="E392" s="8"/>
      <c r="F392" s="7"/>
      <c r="G392" s="9"/>
      <c r="H392" s="6"/>
      <c r="I392" s="6"/>
    </row>
    <row r="393" spans="1:9" x14ac:dyDescent="0.2">
      <c r="A393" s="6"/>
      <c r="B393" s="7"/>
      <c r="C393" s="7"/>
      <c r="D393" s="6"/>
      <c r="E393" s="8"/>
      <c r="F393" s="7"/>
      <c r="G393" s="9"/>
      <c r="H393" s="6"/>
      <c r="I393" s="6"/>
    </row>
    <row r="394" spans="1:9" x14ac:dyDescent="0.2">
      <c r="A394" s="6"/>
      <c r="B394" s="7"/>
      <c r="C394" s="7"/>
      <c r="D394" s="6"/>
      <c r="E394" s="8"/>
      <c r="F394" s="7"/>
      <c r="G394" s="9"/>
      <c r="H394" s="6"/>
      <c r="I394" s="6"/>
    </row>
    <row r="395" spans="1:9" x14ac:dyDescent="0.2">
      <c r="A395" s="6"/>
      <c r="B395" s="7"/>
      <c r="C395" s="7"/>
      <c r="D395" s="6"/>
      <c r="E395" s="8"/>
      <c r="F395" s="7"/>
      <c r="G395" s="9"/>
      <c r="H395" s="6"/>
      <c r="I395" s="6"/>
    </row>
    <row r="396" spans="1:9" x14ac:dyDescent="0.2">
      <c r="A396" s="6"/>
      <c r="B396" s="7"/>
      <c r="C396" s="7"/>
      <c r="D396" s="6"/>
      <c r="E396" s="8"/>
      <c r="F396" s="7"/>
      <c r="G396" s="9"/>
      <c r="H396" s="6"/>
      <c r="I396" s="6"/>
    </row>
    <row r="397" spans="1:9" x14ac:dyDescent="0.2">
      <c r="A397" s="6"/>
      <c r="B397" s="7"/>
      <c r="C397" s="7"/>
      <c r="D397" s="6"/>
      <c r="E397" s="8"/>
      <c r="F397" s="7"/>
      <c r="G397" s="9"/>
      <c r="H397" s="6"/>
      <c r="I397" s="6"/>
    </row>
    <row r="398" spans="1:9" x14ac:dyDescent="0.2">
      <c r="A398" s="6"/>
      <c r="B398" s="7"/>
      <c r="C398" s="7"/>
      <c r="D398" s="6"/>
      <c r="E398" s="8"/>
      <c r="F398" s="7"/>
      <c r="G398" s="9"/>
      <c r="H398" s="6"/>
      <c r="I398" s="6"/>
    </row>
    <row r="399" spans="1:9" x14ac:dyDescent="0.2">
      <c r="A399" s="6"/>
      <c r="B399" s="7"/>
      <c r="C399" s="7"/>
      <c r="D399" s="6"/>
      <c r="E399" s="8"/>
      <c r="F399" s="7"/>
      <c r="G399" s="9"/>
      <c r="H399" s="6"/>
      <c r="I399" s="6"/>
    </row>
    <row r="400" spans="1:9" x14ac:dyDescent="0.2">
      <c r="A400" s="6"/>
      <c r="B400" s="7"/>
      <c r="C400" s="7"/>
      <c r="D400" s="6"/>
      <c r="E400" s="8"/>
      <c r="F400" s="7"/>
      <c r="G400" s="9"/>
      <c r="H400" s="6"/>
      <c r="I400" s="6"/>
    </row>
    <row r="401" spans="1:9" x14ac:dyDescent="0.2">
      <c r="A401" s="6"/>
      <c r="B401" s="7"/>
      <c r="C401" s="7"/>
      <c r="D401" s="6"/>
      <c r="E401" s="8"/>
      <c r="F401" s="7"/>
      <c r="G401" s="9"/>
      <c r="H401" s="6"/>
      <c r="I401" s="6"/>
    </row>
    <row r="402" spans="1:9" x14ac:dyDescent="0.2">
      <c r="A402" s="6"/>
      <c r="B402" s="7"/>
      <c r="C402" s="7"/>
      <c r="D402" s="6"/>
      <c r="E402" s="8"/>
      <c r="F402" s="7"/>
      <c r="G402" s="9"/>
      <c r="H402" s="6"/>
      <c r="I402" s="6"/>
    </row>
    <row r="403" spans="1:9" x14ac:dyDescent="0.2">
      <c r="A403" s="6"/>
      <c r="B403" s="7"/>
      <c r="C403" s="7"/>
      <c r="D403" s="6"/>
      <c r="E403" s="8"/>
      <c r="F403" s="7"/>
      <c r="G403" s="9"/>
      <c r="H403" s="6"/>
      <c r="I403" s="6"/>
    </row>
    <row r="404" spans="1:9" x14ac:dyDescent="0.2">
      <c r="A404" s="6"/>
      <c r="B404" s="7"/>
      <c r="C404" s="7"/>
      <c r="D404" s="6"/>
      <c r="E404" s="8"/>
      <c r="F404" s="7"/>
      <c r="G404" s="9"/>
      <c r="H404" s="6"/>
      <c r="I404" s="6"/>
    </row>
    <row r="405" spans="1:9" x14ac:dyDescent="0.2">
      <c r="A405" s="6"/>
      <c r="B405" s="7"/>
      <c r="C405" s="7"/>
      <c r="D405" s="6"/>
      <c r="E405" s="8"/>
      <c r="F405" s="7"/>
      <c r="G405" s="9"/>
      <c r="H405" s="6"/>
      <c r="I405" s="6"/>
    </row>
    <row r="406" spans="1:9" x14ac:dyDescent="0.2">
      <c r="A406" s="6"/>
      <c r="B406" s="7"/>
      <c r="C406" s="7"/>
      <c r="D406" s="6"/>
      <c r="E406" s="8"/>
      <c r="F406" s="7"/>
      <c r="G406" s="9"/>
      <c r="H406" s="6"/>
      <c r="I406" s="6"/>
    </row>
    <row r="407" spans="1:9" x14ac:dyDescent="0.2">
      <c r="A407" s="6"/>
      <c r="B407" s="7"/>
      <c r="C407" s="7"/>
      <c r="D407" s="6"/>
      <c r="E407" s="8"/>
      <c r="F407" s="7"/>
      <c r="G407" s="9"/>
      <c r="H407" s="6"/>
      <c r="I407" s="6"/>
    </row>
    <row r="408" spans="1:9" x14ac:dyDescent="0.2">
      <c r="A408" s="6"/>
      <c r="B408" s="7"/>
      <c r="C408" s="7"/>
      <c r="D408" s="6"/>
      <c r="E408" s="8"/>
      <c r="F408" s="7"/>
      <c r="G408" s="9"/>
      <c r="H408" s="6"/>
      <c r="I408" s="6"/>
    </row>
    <row r="409" spans="1:9" x14ac:dyDescent="0.2">
      <c r="A409" s="6"/>
      <c r="B409" s="7"/>
      <c r="C409" s="7"/>
      <c r="D409" s="6"/>
      <c r="E409" s="8"/>
      <c r="F409" s="7"/>
      <c r="G409" s="9"/>
      <c r="H409" s="6"/>
      <c r="I409" s="6"/>
    </row>
    <row r="410" spans="1:9" x14ac:dyDescent="0.2">
      <c r="A410" s="6"/>
      <c r="B410" s="7"/>
      <c r="C410" s="7"/>
      <c r="D410" s="6"/>
      <c r="E410" s="8"/>
      <c r="F410" s="7"/>
      <c r="G410" s="9"/>
      <c r="H410" s="6"/>
      <c r="I410" s="6"/>
    </row>
    <row r="411" spans="1:9" x14ac:dyDescent="0.2">
      <c r="A411" s="6"/>
      <c r="B411" s="7"/>
      <c r="C411" s="7"/>
      <c r="D411" s="6"/>
      <c r="E411" s="8"/>
      <c r="F411" s="7"/>
      <c r="G411" s="9"/>
      <c r="H411" s="6"/>
      <c r="I411" s="6"/>
    </row>
    <row r="412" spans="1:9" x14ac:dyDescent="0.2">
      <c r="A412" s="6"/>
      <c r="B412" s="7"/>
      <c r="C412" s="7"/>
      <c r="D412" s="6"/>
      <c r="E412" s="8"/>
      <c r="F412" s="7"/>
      <c r="G412" s="9"/>
      <c r="H412" s="6"/>
      <c r="I412" s="6"/>
    </row>
    <row r="413" spans="1:9" x14ac:dyDescent="0.2">
      <c r="A413" s="6"/>
      <c r="B413" s="7"/>
      <c r="C413" s="7"/>
      <c r="D413" s="6"/>
      <c r="E413" s="8"/>
      <c r="F413" s="7"/>
      <c r="G413" s="9"/>
      <c r="H413" s="6"/>
      <c r="I413" s="6"/>
    </row>
    <row r="414" spans="1:9" x14ac:dyDescent="0.2">
      <c r="A414" s="6"/>
      <c r="B414" s="7"/>
      <c r="C414" s="7"/>
      <c r="D414" s="6"/>
      <c r="E414" s="8"/>
      <c r="F414" s="7"/>
      <c r="G414" s="9"/>
      <c r="H414" s="6"/>
      <c r="I414" s="6"/>
    </row>
    <row r="415" spans="1:9" x14ac:dyDescent="0.2">
      <c r="A415" s="6"/>
      <c r="B415" s="7"/>
      <c r="C415" s="7"/>
      <c r="D415" s="6"/>
      <c r="E415" s="8"/>
      <c r="F415" s="7"/>
      <c r="G415" s="9"/>
      <c r="H415" s="6"/>
      <c r="I415" s="6"/>
    </row>
    <row r="416" spans="1:9" x14ac:dyDescent="0.2">
      <c r="A416" s="6"/>
      <c r="B416" s="7"/>
      <c r="C416" s="7"/>
      <c r="D416" s="6"/>
      <c r="E416" s="8"/>
      <c r="F416" s="7"/>
      <c r="G416" s="9"/>
      <c r="H416" s="6"/>
      <c r="I416" s="6"/>
    </row>
    <row r="417" spans="1:9" x14ac:dyDescent="0.2">
      <c r="A417" s="6"/>
      <c r="B417" s="7"/>
      <c r="C417" s="7"/>
      <c r="D417" s="6"/>
      <c r="E417" s="8"/>
      <c r="F417" s="7"/>
      <c r="G417" s="9"/>
      <c r="H417" s="6"/>
      <c r="I417" s="6"/>
    </row>
    <row r="418" spans="1:9" x14ac:dyDescent="0.2">
      <c r="A418" s="6"/>
      <c r="B418" s="7"/>
      <c r="C418" s="7"/>
      <c r="D418" s="6"/>
      <c r="E418" s="8"/>
      <c r="F418" s="7"/>
      <c r="G418" s="9"/>
      <c r="H418" s="6"/>
      <c r="I418" s="6"/>
    </row>
    <row r="419" spans="1:9" x14ac:dyDescent="0.2">
      <c r="A419" s="6"/>
      <c r="B419" s="7"/>
      <c r="C419" s="7"/>
      <c r="D419" s="6"/>
      <c r="E419" s="8"/>
      <c r="F419" s="7"/>
      <c r="G419" s="9"/>
      <c r="H419" s="6"/>
      <c r="I419" s="6"/>
    </row>
    <row r="420" spans="1:9" x14ac:dyDescent="0.2">
      <c r="A420" s="6"/>
      <c r="B420" s="7"/>
      <c r="C420" s="7"/>
      <c r="D420" s="6"/>
      <c r="E420" s="8"/>
      <c r="F420" s="7"/>
      <c r="G420" s="9"/>
      <c r="H420" s="6"/>
      <c r="I420" s="6"/>
    </row>
    <row r="421" spans="1:9" x14ac:dyDescent="0.2">
      <c r="A421" s="6"/>
      <c r="B421" s="7"/>
      <c r="C421" s="7"/>
      <c r="D421" s="6"/>
      <c r="E421" s="8"/>
      <c r="F421" s="7"/>
      <c r="G421" s="9"/>
      <c r="H421" s="6"/>
      <c r="I421" s="6"/>
    </row>
    <row r="422" spans="1:9" x14ac:dyDescent="0.2">
      <c r="A422" s="6"/>
      <c r="B422" s="7"/>
      <c r="C422" s="7"/>
      <c r="D422" s="6"/>
      <c r="E422" s="8"/>
      <c r="F422" s="7"/>
      <c r="G422" s="9"/>
      <c r="H422" s="6"/>
      <c r="I422" s="6"/>
    </row>
    <row r="423" spans="1:9" x14ac:dyDescent="0.2">
      <c r="A423" s="6"/>
      <c r="B423" s="7"/>
      <c r="C423" s="7"/>
      <c r="D423" s="6"/>
      <c r="E423" s="8"/>
      <c r="F423" s="7"/>
      <c r="G423" s="9"/>
      <c r="H423" s="6"/>
      <c r="I423" s="6"/>
    </row>
    <row r="424" spans="1:9" x14ac:dyDescent="0.2">
      <c r="A424" s="6"/>
      <c r="B424" s="7"/>
      <c r="C424" s="7"/>
      <c r="D424" s="6"/>
      <c r="E424" s="8"/>
      <c r="F424" s="7"/>
      <c r="G424" s="9"/>
      <c r="H424" s="6"/>
      <c r="I424" s="6"/>
    </row>
    <row r="425" spans="1:9" x14ac:dyDescent="0.2">
      <c r="A425" s="6"/>
      <c r="B425" s="7"/>
      <c r="C425" s="7"/>
      <c r="D425" s="6"/>
      <c r="E425" s="8"/>
      <c r="F425" s="7"/>
      <c r="G425" s="9"/>
      <c r="H425" s="6"/>
      <c r="I425" s="6"/>
    </row>
    <row r="426" spans="1:9" x14ac:dyDescent="0.2">
      <c r="A426" s="6"/>
      <c r="B426" s="7"/>
      <c r="C426" s="7"/>
      <c r="D426" s="6"/>
      <c r="E426" s="8"/>
      <c r="F426" s="7"/>
      <c r="G426" s="9"/>
      <c r="H426" s="6"/>
      <c r="I426" s="6"/>
    </row>
    <row r="427" spans="1:9" x14ac:dyDescent="0.2">
      <c r="A427" s="6"/>
      <c r="B427" s="7"/>
      <c r="C427" s="7"/>
      <c r="D427" s="6"/>
      <c r="E427" s="8"/>
      <c r="F427" s="7"/>
      <c r="G427" s="9"/>
      <c r="H427" s="6"/>
      <c r="I427" s="6"/>
    </row>
    <row r="428" spans="1:9" x14ac:dyDescent="0.2">
      <c r="A428" s="6"/>
      <c r="B428" s="7"/>
      <c r="C428" s="7"/>
      <c r="D428" s="6"/>
      <c r="E428" s="8"/>
      <c r="F428" s="7"/>
      <c r="G428" s="9"/>
      <c r="H428" s="6"/>
      <c r="I428" s="6"/>
    </row>
    <row r="429" spans="1:9" x14ac:dyDescent="0.2">
      <c r="A429" s="6"/>
      <c r="B429" s="7"/>
      <c r="C429" s="7"/>
      <c r="D429" s="6"/>
      <c r="E429" s="8"/>
      <c r="F429" s="7"/>
      <c r="G429" s="9"/>
      <c r="H429" s="6"/>
      <c r="I429" s="6"/>
    </row>
    <row r="430" spans="1:9" x14ac:dyDescent="0.2">
      <c r="A430" s="6"/>
      <c r="B430" s="7"/>
      <c r="C430" s="7"/>
      <c r="D430" s="6"/>
      <c r="E430" s="8"/>
      <c r="F430" s="7"/>
      <c r="G430" s="9"/>
      <c r="H430" s="6"/>
      <c r="I430" s="6"/>
    </row>
    <row r="431" spans="1:9" x14ac:dyDescent="0.2">
      <c r="A431" s="6"/>
      <c r="B431" s="7"/>
      <c r="C431" s="7"/>
      <c r="D431" s="6"/>
      <c r="E431" s="8"/>
      <c r="F431" s="7"/>
      <c r="G431" s="9"/>
      <c r="H431" s="6"/>
      <c r="I431" s="6"/>
    </row>
    <row r="432" spans="1:9" x14ac:dyDescent="0.2">
      <c r="A432" s="6"/>
      <c r="B432" s="7"/>
      <c r="C432" s="7"/>
      <c r="D432" s="6"/>
      <c r="E432" s="8"/>
      <c r="F432" s="7"/>
      <c r="G432" s="9"/>
      <c r="H432" s="6"/>
      <c r="I432" s="6"/>
    </row>
    <row r="433" spans="1:9" x14ac:dyDescent="0.2">
      <c r="A433" s="6"/>
      <c r="B433" s="7"/>
      <c r="C433" s="7"/>
      <c r="D433" s="6"/>
      <c r="E433" s="8"/>
      <c r="F433" s="7"/>
      <c r="G433" s="9"/>
      <c r="H433" s="6"/>
      <c r="I433" s="6"/>
    </row>
    <row r="434" spans="1:9" x14ac:dyDescent="0.2">
      <c r="A434" s="6"/>
      <c r="B434" s="7"/>
      <c r="C434" s="7"/>
      <c r="D434" s="6"/>
      <c r="E434" s="8"/>
      <c r="F434" s="7"/>
      <c r="G434" s="9"/>
      <c r="H434" s="6"/>
      <c r="I434" s="6"/>
    </row>
    <row r="435" spans="1:9" x14ac:dyDescent="0.2">
      <c r="A435" s="6"/>
      <c r="B435" s="7"/>
      <c r="C435" s="7"/>
      <c r="D435" s="6"/>
      <c r="E435" s="8"/>
      <c r="F435" s="7"/>
      <c r="G435" s="9"/>
      <c r="H435" s="6"/>
      <c r="I435" s="6"/>
    </row>
    <row r="436" spans="1:9" x14ac:dyDescent="0.2">
      <c r="A436" s="6"/>
      <c r="B436" s="7"/>
      <c r="C436" s="7"/>
      <c r="D436" s="6"/>
      <c r="E436" s="8"/>
      <c r="F436" s="7"/>
      <c r="G436" s="9"/>
      <c r="H436" s="6"/>
      <c r="I436" s="6"/>
    </row>
    <row r="437" spans="1:9" x14ac:dyDescent="0.2">
      <c r="A437" s="6"/>
      <c r="B437" s="7"/>
      <c r="C437" s="7"/>
      <c r="D437" s="6"/>
      <c r="E437" s="8"/>
      <c r="F437" s="7"/>
      <c r="G437" s="9"/>
      <c r="H437" s="6"/>
      <c r="I437" s="6"/>
    </row>
    <row r="438" spans="1:9" x14ac:dyDescent="0.2">
      <c r="A438" s="6"/>
      <c r="B438" s="7"/>
      <c r="C438" s="7"/>
      <c r="D438" s="6"/>
      <c r="E438" s="8"/>
      <c r="F438" s="7"/>
      <c r="G438" s="9"/>
      <c r="H438" s="6"/>
      <c r="I438" s="6"/>
    </row>
    <row r="439" spans="1:9" x14ac:dyDescent="0.2">
      <c r="A439" s="6"/>
      <c r="B439" s="7"/>
      <c r="C439" s="7"/>
      <c r="D439" s="6"/>
      <c r="E439" s="8"/>
      <c r="F439" s="7"/>
      <c r="G439" s="9"/>
      <c r="H439" s="6"/>
      <c r="I439" s="6"/>
    </row>
    <row r="440" spans="1:9" x14ac:dyDescent="0.2">
      <c r="A440" s="6"/>
      <c r="B440" s="7"/>
      <c r="C440" s="7"/>
      <c r="D440" s="6"/>
      <c r="E440" s="8"/>
      <c r="F440" s="7"/>
      <c r="G440" s="9"/>
      <c r="H440" s="6"/>
      <c r="I440" s="6"/>
    </row>
    <row r="441" spans="1:9" x14ac:dyDescent="0.2">
      <c r="A441" s="6"/>
      <c r="B441" s="7"/>
      <c r="C441" s="7"/>
      <c r="D441" s="6"/>
      <c r="E441" s="8"/>
      <c r="F441" s="7"/>
      <c r="G441" s="9"/>
      <c r="H441" s="6"/>
      <c r="I441" s="6"/>
    </row>
    <row r="442" spans="1:9" x14ac:dyDescent="0.2">
      <c r="A442" s="6"/>
      <c r="B442" s="7"/>
      <c r="C442" s="7"/>
      <c r="D442" s="6"/>
      <c r="E442" s="8"/>
      <c r="F442" s="7"/>
      <c r="G442" s="9"/>
      <c r="H442" s="6"/>
      <c r="I442" s="6"/>
    </row>
    <row r="443" spans="1:9" x14ac:dyDescent="0.2">
      <c r="A443" s="6"/>
      <c r="B443" s="7"/>
      <c r="C443" s="7"/>
      <c r="D443" s="6"/>
      <c r="E443" s="8"/>
      <c r="F443" s="7"/>
      <c r="G443" s="9"/>
      <c r="H443" s="6"/>
      <c r="I443" s="6"/>
    </row>
    <row r="444" spans="1:9" x14ac:dyDescent="0.2">
      <c r="A444" s="6"/>
      <c r="B444" s="7"/>
      <c r="C444" s="7"/>
      <c r="D444" s="6"/>
      <c r="E444" s="8"/>
      <c r="F444" s="7"/>
      <c r="G444" s="9"/>
      <c r="H444" s="6"/>
      <c r="I444" s="6"/>
    </row>
    <row r="445" spans="1:9" x14ac:dyDescent="0.2">
      <c r="A445" s="6"/>
      <c r="B445" s="7"/>
      <c r="C445" s="7"/>
      <c r="D445" s="6"/>
      <c r="E445" s="8"/>
      <c r="F445" s="7"/>
      <c r="G445" s="9"/>
      <c r="H445" s="6"/>
      <c r="I445" s="6"/>
    </row>
    <row r="446" spans="1:9" x14ac:dyDescent="0.2">
      <c r="A446" s="6"/>
      <c r="B446" s="7"/>
      <c r="C446" s="7"/>
      <c r="D446" s="6"/>
      <c r="E446" s="8"/>
      <c r="F446" s="7"/>
      <c r="G446" s="9"/>
      <c r="H446" s="6"/>
      <c r="I446" s="6"/>
    </row>
    <row r="447" spans="1:9" x14ac:dyDescent="0.2">
      <c r="A447" s="6"/>
      <c r="B447" s="7"/>
      <c r="C447" s="7"/>
      <c r="D447" s="6"/>
      <c r="E447" s="8"/>
      <c r="F447" s="7"/>
      <c r="G447" s="9"/>
      <c r="H447" s="6"/>
      <c r="I447" s="6"/>
    </row>
    <row r="448" spans="1:9" x14ac:dyDescent="0.2">
      <c r="A448" s="6"/>
      <c r="B448" s="7"/>
      <c r="C448" s="7"/>
      <c r="D448" s="6"/>
      <c r="E448" s="8"/>
      <c r="F448" s="7"/>
      <c r="G448" s="9"/>
      <c r="H448" s="6"/>
      <c r="I448" s="6"/>
    </row>
    <row r="449" spans="1:9" x14ac:dyDescent="0.2">
      <c r="A449" s="6"/>
      <c r="B449" s="7"/>
      <c r="C449" s="7"/>
      <c r="D449" s="6"/>
      <c r="E449" s="8"/>
      <c r="F449" s="7"/>
      <c r="G449" s="9"/>
      <c r="H449" s="6"/>
      <c r="I449" s="6"/>
    </row>
    <row r="450" spans="1:9" x14ac:dyDescent="0.2">
      <c r="A450" s="6"/>
      <c r="B450" s="7"/>
      <c r="C450" s="7"/>
      <c r="D450" s="6"/>
      <c r="E450" s="8"/>
      <c r="F450" s="7"/>
      <c r="G450" s="9"/>
      <c r="H450" s="6"/>
      <c r="I450" s="6"/>
    </row>
    <row r="451" spans="1:9" x14ac:dyDescent="0.2">
      <c r="A451" s="6"/>
      <c r="B451" s="7"/>
      <c r="C451" s="7"/>
      <c r="D451" s="6"/>
      <c r="E451" s="8"/>
      <c r="F451" s="7"/>
      <c r="G451" s="9"/>
      <c r="H451" s="6"/>
      <c r="I451" s="6"/>
    </row>
    <row r="452" spans="1:9" x14ac:dyDescent="0.2">
      <c r="A452" s="6"/>
      <c r="B452" s="7"/>
      <c r="C452" s="7"/>
      <c r="D452" s="6"/>
      <c r="E452" s="8"/>
      <c r="F452" s="7"/>
      <c r="G452" s="9"/>
      <c r="H452" s="6"/>
      <c r="I452" s="6"/>
    </row>
    <row r="453" spans="1:9" x14ac:dyDescent="0.2">
      <c r="A453" s="6"/>
      <c r="B453" s="7"/>
      <c r="C453" s="7"/>
      <c r="D453" s="6"/>
      <c r="E453" s="8"/>
      <c r="F453" s="7"/>
      <c r="G453" s="9"/>
      <c r="H453" s="6"/>
      <c r="I453" s="6"/>
    </row>
    <row r="454" spans="1:9" x14ac:dyDescent="0.2">
      <c r="A454" s="6"/>
      <c r="B454" s="7"/>
      <c r="C454" s="7"/>
      <c r="D454" s="6"/>
      <c r="E454" s="8"/>
      <c r="F454" s="7"/>
      <c r="G454" s="9"/>
      <c r="H454" s="6"/>
      <c r="I454" s="6"/>
    </row>
    <row r="455" spans="1:9" x14ac:dyDescent="0.2">
      <c r="A455" s="6"/>
      <c r="B455" s="7"/>
      <c r="C455" s="7"/>
      <c r="D455" s="6"/>
      <c r="E455" s="8"/>
      <c r="F455" s="7"/>
      <c r="G455" s="9"/>
      <c r="H455" s="6"/>
      <c r="I455" s="6"/>
    </row>
    <row r="456" spans="1:9" x14ac:dyDescent="0.2">
      <c r="A456" s="6"/>
      <c r="B456" s="7"/>
      <c r="C456" s="7"/>
      <c r="D456" s="6"/>
      <c r="E456" s="8"/>
      <c r="F456" s="7"/>
      <c r="G456" s="9"/>
      <c r="H456" s="6"/>
      <c r="I456" s="6"/>
    </row>
    <row r="457" spans="1:9" x14ac:dyDescent="0.2">
      <c r="A457" s="6"/>
      <c r="B457" s="7"/>
      <c r="C457" s="7"/>
      <c r="D457" s="6"/>
      <c r="E457" s="8"/>
      <c r="F457" s="7"/>
      <c r="G457" s="9"/>
      <c r="H457" s="6"/>
      <c r="I457" s="6"/>
    </row>
    <row r="458" spans="1:9" x14ac:dyDescent="0.2">
      <c r="A458" s="6"/>
      <c r="B458" s="7"/>
      <c r="C458" s="7"/>
      <c r="D458" s="6"/>
      <c r="E458" s="8"/>
      <c r="F458" s="7"/>
      <c r="G458" s="9"/>
      <c r="H458" s="6"/>
      <c r="I458" s="6"/>
    </row>
    <row r="459" spans="1:9" x14ac:dyDescent="0.2">
      <c r="A459" s="6"/>
      <c r="B459" s="7"/>
      <c r="C459" s="7"/>
      <c r="D459" s="6"/>
      <c r="E459" s="8"/>
      <c r="F459" s="7"/>
      <c r="G459" s="9"/>
      <c r="H459" s="6"/>
      <c r="I459" s="6"/>
    </row>
    <row r="460" spans="1:9" x14ac:dyDescent="0.2">
      <c r="A460" s="6"/>
      <c r="B460" s="7"/>
      <c r="C460" s="7"/>
      <c r="D460" s="6"/>
      <c r="E460" s="8"/>
      <c r="F460" s="7"/>
      <c r="G460" s="9"/>
      <c r="H460" s="6"/>
      <c r="I460" s="6"/>
    </row>
    <row r="461" spans="1:9" x14ac:dyDescent="0.2">
      <c r="A461" s="6"/>
      <c r="B461" s="7"/>
      <c r="C461" s="7"/>
      <c r="D461" s="6"/>
      <c r="E461" s="8"/>
      <c r="F461" s="7"/>
      <c r="G461" s="9"/>
      <c r="H461" s="6"/>
      <c r="I461" s="6"/>
    </row>
    <row r="462" spans="1:9" x14ac:dyDescent="0.2">
      <c r="A462" s="6"/>
      <c r="B462" s="7"/>
      <c r="C462" s="7"/>
      <c r="D462" s="6"/>
      <c r="E462" s="8"/>
      <c r="F462" s="7"/>
      <c r="G462" s="9"/>
      <c r="H462" s="6"/>
      <c r="I462" s="6"/>
    </row>
    <row r="463" spans="1:9" x14ac:dyDescent="0.2">
      <c r="A463" s="6"/>
      <c r="B463" s="7"/>
      <c r="C463" s="7"/>
      <c r="D463" s="6"/>
      <c r="E463" s="8"/>
      <c r="F463" s="7"/>
      <c r="G463" s="9"/>
      <c r="H463" s="6"/>
      <c r="I463" s="6"/>
    </row>
    <row r="464" spans="1:9" x14ac:dyDescent="0.2">
      <c r="A464" s="6"/>
      <c r="B464" s="7"/>
      <c r="C464" s="7"/>
      <c r="D464" s="6"/>
      <c r="E464" s="8"/>
      <c r="F464" s="7"/>
      <c r="G464" s="9"/>
      <c r="H464" s="6"/>
      <c r="I464" s="6"/>
    </row>
    <row r="465" spans="1:9" x14ac:dyDescent="0.2">
      <c r="A465" s="6"/>
      <c r="B465" s="7"/>
      <c r="C465" s="7"/>
      <c r="D465" s="6"/>
      <c r="E465" s="8"/>
      <c r="F465" s="7"/>
      <c r="G465" s="9"/>
      <c r="H465" s="6"/>
      <c r="I465" s="6"/>
    </row>
    <row r="466" spans="1:9" x14ac:dyDescent="0.2">
      <c r="A466" s="6"/>
      <c r="B466" s="7"/>
      <c r="C466" s="7"/>
      <c r="D466" s="6"/>
      <c r="E466" s="8"/>
      <c r="F466" s="7"/>
      <c r="G466" s="9"/>
      <c r="H466" s="6"/>
      <c r="I466" s="6"/>
    </row>
    <row r="467" spans="1:9" x14ac:dyDescent="0.2">
      <c r="A467" s="6"/>
      <c r="B467" s="7"/>
      <c r="C467" s="7"/>
      <c r="D467" s="6"/>
      <c r="E467" s="8"/>
      <c r="F467" s="7"/>
      <c r="G467" s="9"/>
      <c r="H467" s="6"/>
      <c r="I467" s="6"/>
    </row>
    <row r="468" spans="1:9" x14ac:dyDescent="0.2">
      <c r="A468" s="6"/>
      <c r="B468" s="7"/>
      <c r="C468" s="7"/>
      <c r="D468" s="6"/>
      <c r="E468" s="8"/>
      <c r="F468" s="7"/>
      <c r="G468" s="9"/>
      <c r="H468" s="6"/>
      <c r="I468" s="6"/>
    </row>
    <row r="469" spans="1:9" x14ac:dyDescent="0.2">
      <c r="A469" s="6"/>
      <c r="B469" s="7"/>
      <c r="C469" s="7"/>
      <c r="D469" s="6"/>
      <c r="E469" s="8"/>
      <c r="F469" s="7"/>
      <c r="G469" s="9"/>
      <c r="H469" s="6"/>
      <c r="I469" s="6"/>
    </row>
    <row r="470" spans="1:9" x14ac:dyDescent="0.2">
      <c r="A470" s="6"/>
      <c r="B470" s="7"/>
      <c r="C470" s="7"/>
      <c r="D470" s="6"/>
      <c r="E470" s="8"/>
      <c r="F470" s="7"/>
      <c r="G470" s="9"/>
      <c r="H470" s="6"/>
      <c r="I470" s="6"/>
    </row>
    <row r="471" spans="1:9" x14ac:dyDescent="0.2">
      <c r="A471" s="6"/>
      <c r="B471" s="7"/>
      <c r="C471" s="7"/>
      <c r="D471" s="6"/>
      <c r="E471" s="8"/>
      <c r="F471" s="7"/>
      <c r="G471" s="9"/>
      <c r="H471" s="6"/>
      <c r="I471" s="6"/>
    </row>
    <row r="472" spans="1:9" x14ac:dyDescent="0.2">
      <c r="A472" s="6"/>
      <c r="B472" s="7"/>
      <c r="C472" s="7"/>
      <c r="D472" s="6"/>
      <c r="E472" s="8"/>
      <c r="F472" s="7"/>
      <c r="G472" s="9"/>
      <c r="H472" s="6"/>
      <c r="I472" s="6"/>
    </row>
    <row r="473" spans="1:9" x14ac:dyDescent="0.2">
      <c r="A473" s="6"/>
      <c r="B473" s="7"/>
      <c r="C473" s="7"/>
      <c r="D473" s="6"/>
      <c r="E473" s="8"/>
      <c r="F473" s="7"/>
      <c r="G473" s="9"/>
      <c r="H473" s="6"/>
      <c r="I473" s="6"/>
    </row>
    <row r="474" spans="1:9" x14ac:dyDescent="0.2">
      <c r="A474" s="6"/>
      <c r="B474" s="7"/>
      <c r="C474" s="7"/>
      <c r="D474" s="6"/>
      <c r="E474" s="8"/>
      <c r="F474" s="7"/>
      <c r="G474" s="9"/>
      <c r="H474" s="6"/>
      <c r="I474" s="6"/>
    </row>
    <row r="475" spans="1:9" x14ac:dyDescent="0.2">
      <c r="A475" s="6"/>
      <c r="B475" s="7"/>
      <c r="C475" s="7"/>
      <c r="D475" s="6"/>
      <c r="E475" s="8"/>
      <c r="F475" s="7"/>
      <c r="G475" s="9"/>
      <c r="H475" s="6"/>
      <c r="I475" s="6"/>
    </row>
    <row r="476" spans="1:9" x14ac:dyDescent="0.2">
      <c r="A476" s="6"/>
      <c r="B476" s="7"/>
      <c r="C476" s="7"/>
      <c r="D476" s="6"/>
      <c r="E476" s="8"/>
      <c r="F476" s="7"/>
      <c r="G476" s="9"/>
      <c r="H476" s="6"/>
      <c r="I476" s="6"/>
    </row>
    <row r="477" spans="1:9" x14ac:dyDescent="0.2">
      <c r="A477" s="6"/>
      <c r="B477" s="7"/>
      <c r="C477" s="7"/>
      <c r="D477" s="6"/>
      <c r="E477" s="8"/>
      <c r="F477" s="7"/>
      <c r="G477" s="9"/>
      <c r="H477" s="6"/>
      <c r="I477" s="6"/>
    </row>
    <row r="478" spans="1:9" x14ac:dyDescent="0.2">
      <c r="A478" s="6"/>
      <c r="B478" s="7"/>
      <c r="C478" s="7"/>
      <c r="D478" s="6"/>
      <c r="E478" s="8"/>
      <c r="F478" s="7"/>
      <c r="G478" s="9"/>
      <c r="H478" s="6"/>
      <c r="I478" s="6"/>
    </row>
    <row r="479" spans="1:9" x14ac:dyDescent="0.2">
      <c r="A479" s="6"/>
      <c r="B479" s="7"/>
      <c r="C479" s="7"/>
      <c r="D479" s="6"/>
      <c r="E479" s="8"/>
      <c r="F479" s="7"/>
      <c r="G479" s="9"/>
      <c r="H479" s="6"/>
      <c r="I479" s="6"/>
    </row>
    <row r="480" spans="1:9" x14ac:dyDescent="0.2">
      <c r="A480" s="6"/>
      <c r="B480" s="7"/>
      <c r="C480" s="7"/>
      <c r="D480" s="6"/>
      <c r="E480" s="8"/>
      <c r="F480" s="7"/>
      <c r="G480" s="9"/>
      <c r="H480" s="6"/>
      <c r="I480" s="6"/>
    </row>
    <row r="481" spans="1:9" x14ac:dyDescent="0.2">
      <c r="A481" s="6"/>
      <c r="B481" s="7"/>
      <c r="C481" s="7"/>
      <c r="D481" s="6"/>
      <c r="E481" s="8"/>
      <c r="F481" s="7"/>
      <c r="G481" s="9"/>
      <c r="H481" s="6"/>
      <c r="I481" s="6"/>
    </row>
    <row r="482" spans="1:9" x14ac:dyDescent="0.2">
      <c r="A482" s="6"/>
      <c r="B482" s="7"/>
      <c r="C482" s="7"/>
      <c r="D482" s="6"/>
      <c r="E482" s="8"/>
      <c r="F482" s="7"/>
      <c r="G482" s="9"/>
      <c r="H482" s="6"/>
      <c r="I482" s="6"/>
    </row>
    <row r="483" spans="1:9" x14ac:dyDescent="0.2">
      <c r="A483" s="6"/>
      <c r="B483" s="7"/>
      <c r="C483" s="7"/>
      <c r="D483" s="6"/>
      <c r="E483" s="8"/>
      <c r="F483" s="7"/>
      <c r="G483" s="9"/>
      <c r="H483" s="6"/>
      <c r="I483" s="6"/>
    </row>
    <row r="484" spans="1:9" x14ac:dyDescent="0.2">
      <c r="A484" s="6"/>
      <c r="B484" s="7"/>
      <c r="C484" s="7"/>
      <c r="D484" s="6"/>
      <c r="E484" s="8"/>
      <c r="F484" s="7"/>
      <c r="G484" s="9"/>
      <c r="H484" s="6"/>
      <c r="I484" s="6"/>
    </row>
    <row r="485" spans="1:9" x14ac:dyDescent="0.2">
      <c r="A485" s="6"/>
      <c r="B485" s="7"/>
      <c r="C485" s="7"/>
      <c r="D485" s="6"/>
      <c r="E485" s="8"/>
      <c r="F485" s="7"/>
      <c r="G485" s="9"/>
      <c r="H485" s="6"/>
      <c r="I485" s="6"/>
    </row>
    <row r="486" spans="1:9" x14ac:dyDescent="0.2">
      <c r="A486" s="6"/>
      <c r="B486" s="7"/>
      <c r="C486" s="7"/>
      <c r="D486" s="6"/>
      <c r="E486" s="8"/>
      <c r="F486" s="7"/>
      <c r="G486" s="9"/>
      <c r="H486" s="6"/>
      <c r="I486" s="6"/>
    </row>
    <row r="487" spans="1:9" x14ac:dyDescent="0.2">
      <c r="A487" s="6"/>
      <c r="B487" s="7"/>
      <c r="C487" s="7"/>
      <c r="D487" s="6"/>
      <c r="E487" s="8"/>
      <c r="F487" s="7"/>
      <c r="G487" s="9"/>
      <c r="H487" s="6"/>
      <c r="I487" s="6"/>
    </row>
    <row r="488" spans="1:9" x14ac:dyDescent="0.2">
      <c r="A488" s="6"/>
      <c r="B488" s="7"/>
      <c r="C488" s="7"/>
      <c r="D488" s="6"/>
      <c r="E488" s="8"/>
      <c r="F488" s="7"/>
      <c r="G488" s="9"/>
      <c r="H488" s="6"/>
      <c r="I488" s="6"/>
    </row>
    <row r="489" spans="1:9" x14ac:dyDescent="0.2">
      <c r="A489" s="6"/>
      <c r="B489" s="7"/>
      <c r="C489" s="7"/>
      <c r="D489" s="6"/>
      <c r="E489" s="8"/>
      <c r="F489" s="7"/>
      <c r="G489" s="9"/>
      <c r="H489" s="6"/>
      <c r="I489" s="6"/>
    </row>
    <row r="490" spans="1:9" x14ac:dyDescent="0.2">
      <c r="A490" s="6"/>
      <c r="B490" s="7"/>
      <c r="C490" s="7"/>
      <c r="D490" s="6"/>
      <c r="E490" s="8"/>
      <c r="F490" s="7"/>
      <c r="G490" s="9"/>
      <c r="H490" s="6"/>
      <c r="I490" s="6"/>
    </row>
    <row r="491" spans="1:9" x14ac:dyDescent="0.2">
      <c r="A491" s="6"/>
      <c r="B491" s="7"/>
      <c r="C491" s="7"/>
      <c r="D491" s="6"/>
      <c r="E491" s="8"/>
      <c r="F491" s="7"/>
      <c r="G491" s="9"/>
      <c r="H491" s="6"/>
      <c r="I491" s="6"/>
    </row>
    <row r="492" spans="1:9" x14ac:dyDescent="0.2">
      <c r="A492" s="6"/>
      <c r="B492" s="7"/>
      <c r="C492" s="7"/>
      <c r="D492" s="6"/>
      <c r="E492" s="8"/>
      <c r="F492" s="7"/>
      <c r="G492" s="9"/>
      <c r="H492" s="6"/>
      <c r="I492" s="6"/>
    </row>
    <row r="493" spans="1:9" x14ac:dyDescent="0.2">
      <c r="A493" s="6"/>
      <c r="B493" s="7"/>
      <c r="C493" s="7"/>
      <c r="D493" s="6"/>
      <c r="E493" s="8"/>
      <c r="F493" s="7"/>
      <c r="G493" s="9"/>
      <c r="H493" s="6"/>
      <c r="I493" s="6"/>
    </row>
    <row r="494" spans="1:9" x14ac:dyDescent="0.2">
      <c r="A494" s="6"/>
      <c r="B494" s="7"/>
      <c r="C494" s="7"/>
      <c r="D494" s="6"/>
      <c r="E494" s="8"/>
      <c r="F494" s="7"/>
      <c r="G494" s="9"/>
      <c r="H494" s="6"/>
      <c r="I494" s="6"/>
    </row>
    <row r="495" spans="1:9" x14ac:dyDescent="0.2">
      <c r="A495" s="6"/>
      <c r="B495" s="7"/>
      <c r="C495" s="7"/>
      <c r="D495" s="6"/>
      <c r="E495" s="8"/>
      <c r="F495" s="7"/>
      <c r="G495" s="9"/>
      <c r="H495" s="6"/>
      <c r="I495" s="6"/>
    </row>
    <row r="496" spans="1:9" x14ac:dyDescent="0.2">
      <c r="A496" s="6"/>
      <c r="B496" s="7"/>
      <c r="C496" s="7"/>
      <c r="D496" s="6"/>
      <c r="E496" s="8"/>
      <c r="F496" s="7"/>
      <c r="G496" s="9"/>
      <c r="H496" s="6"/>
      <c r="I496" s="6"/>
    </row>
    <row r="497" spans="1:9" x14ac:dyDescent="0.2">
      <c r="A497" s="6"/>
      <c r="B497" s="7"/>
      <c r="C497" s="7"/>
      <c r="D497" s="6"/>
      <c r="E497" s="8"/>
      <c r="F497" s="7"/>
      <c r="G497" s="9"/>
      <c r="H497" s="6"/>
      <c r="I497" s="6"/>
    </row>
    <row r="498" spans="1:9" x14ac:dyDescent="0.2">
      <c r="A498" s="6"/>
      <c r="B498" s="7"/>
      <c r="C498" s="7"/>
      <c r="D498" s="6"/>
      <c r="E498" s="8"/>
      <c r="F498" s="7"/>
      <c r="G498" s="9"/>
      <c r="H498" s="6"/>
      <c r="I498" s="6"/>
    </row>
    <row r="499" spans="1:9" x14ac:dyDescent="0.2">
      <c r="A499" s="6"/>
      <c r="B499" s="7"/>
      <c r="C499" s="7"/>
      <c r="D499" s="6"/>
      <c r="E499" s="8"/>
      <c r="F499" s="7"/>
      <c r="G499" s="9"/>
      <c r="H499" s="6"/>
      <c r="I499" s="6"/>
    </row>
    <row r="500" spans="1:9" x14ac:dyDescent="0.2">
      <c r="A500" s="6"/>
      <c r="B500" s="7"/>
      <c r="C500" s="7"/>
      <c r="D500" s="6"/>
      <c r="E500" s="8"/>
      <c r="F500" s="7"/>
      <c r="G500" s="9"/>
      <c r="H500" s="6"/>
      <c r="I500" s="6"/>
    </row>
    <row r="501" spans="1:9" x14ac:dyDescent="0.2">
      <c r="A501" s="6"/>
      <c r="B501" s="7"/>
      <c r="C501" s="7"/>
      <c r="D501" s="6"/>
      <c r="E501" s="8"/>
      <c r="F501" s="7"/>
      <c r="G501" s="9"/>
      <c r="H501" s="6"/>
      <c r="I501" s="6"/>
    </row>
    <row r="502" spans="1:9" x14ac:dyDescent="0.2">
      <c r="A502" s="6"/>
      <c r="B502" s="7"/>
      <c r="C502" s="7"/>
      <c r="D502" s="6"/>
      <c r="E502" s="8"/>
      <c r="F502" s="7"/>
      <c r="G502" s="9"/>
      <c r="H502" s="6"/>
      <c r="I502" s="6"/>
    </row>
    <row r="503" spans="1:9" x14ac:dyDescent="0.2">
      <c r="A503" s="6"/>
      <c r="B503" s="7"/>
      <c r="C503" s="7"/>
      <c r="D503" s="6"/>
      <c r="E503" s="8"/>
      <c r="F503" s="7"/>
      <c r="G503" s="9"/>
      <c r="H503" s="6"/>
      <c r="I503" s="6"/>
    </row>
    <row r="504" spans="1:9" x14ac:dyDescent="0.2">
      <c r="A504" s="6"/>
      <c r="B504" s="7"/>
      <c r="C504" s="7"/>
      <c r="D504" s="6"/>
      <c r="E504" s="8"/>
      <c r="F504" s="7"/>
      <c r="G504" s="9"/>
      <c r="H504" s="6"/>
      <c r="I504" s="6"/>
    </row>
  </sheetData>
  <mergeCells count="1">
    <mergeCell ref="B2:J2"/>
  </mergeCells>
  <phoneticPr fontId="0" type="noConversion"/>
  <pageMargins left="0.5" right="0" top="0.5" bottom="0.5" header="0.5" footer="0.5"/>
  <pageSetup scale="97" fitToHeight="10" orientation="portrait" blackAndWhite="1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3:D37"/>
  <sheetViews>
    <sheetView showGridLines="0" workbookViewId="0"/>
  </sheetViews>
  <sheetFormatPr defaultRowHeight="12.75" x14ac:dyDescent="0.2"/>
  <cols>
    <col min="3" max="3" width="43.5703125" customWidth="1"/>
  </cols>
  <sheetData>
    <row r="3" spans="2:4" x14ac:dyDescent="0.2">
      <c r="B3" s="1" t="s">
        <v>8</v>
      </c>
      <c r="C3" s="1" t="s">
        <v>64</v>
      </c>
    </row>
    <row r="4" spans="2:4" x14ac:dyDescent="0.2">
      <c r="B4" s="2" t="s">
        <v>4</v>
      </c>
      <c r="C4" s="2" t="s">
        <v>47</v>
      </c>
      <c r="D4" t="s">
        <v>65</v>
      </c>
    </row>
    <row r="5" spans="2:4" x14ac:dyDescent="0.2">
      <c r="B5" s="2" t="s">
        <v>3</v>
      </c>
      <c r="C5" s="2" t="s">
        <v>69</v>
      </c>
    </row>
    <row r="6" spans="2:4" x14ac:dyDescent="0.2">
      <c r="B6" s="2" t="s">
        <v>9</v>
      </c>
      <c r="C6" s="2" t="s">
        <v>11</v>
      </c>
    </row>
    <row r="7" spans="2:4" x14ac:dyDescent="0.2">
      <c r="B7" s="2" t="s">
        <v>10</v>
      </c>
      <c r="C7" s="2" t="s">
        <v>12</v>
      </c>
    </row>
    <row r="8" spans="2:4" x14ac:dyDescent="0.2">
      <c r="B8" s="2" t="s">
        <v>13</v>
      </c>
      <c r="C8" s="2" t="s">
        <v>14</v>
      </c>
    </row>
    <row r="9" spans="2:4" x14ac:dyDescent="0.2">
      <c r="B9" s="2" t="s">
        <v>15</v>
      </c>
      <c r="C9" s="2" t="s">
        <v>16</v>
      </c>
    </row>
    <row r="10" spans="2:4" x14ac:dyDescent="0.2">
      <c r="B10" s="2" t="s">
        <v>17</v>
      </c>
      <c r="C10" s="2" t="s">
        <v>18</v>
      </c>
    </row>
    <row r="11" spans="2:4" x14ac:dyDescent="0.2">
      <c r="B11" s="2" t="s">
        <v>19</v>
      </c>
      <c r="C11" s="2" t="s">
        <v>20</v>
      </c>
    </row>
    <row r="12" spans="2:4" x14ac:dyDescent="0.2">
      <c r="B12" s="2" t="s">
        <v>21</v>
      </c>
      <c r="C12" s="2" t="s">
        <v>22</v>
      </c>
    </row>
    <row r="13" spans="2:4" x14ac:dyDescent="0.2">
      <c r="B13" s="2" t="s">
        <v>23</v>
      </c>
      <c r="C13" s="2" t="s">
        <v>24</v>
      </c>
    </row>
    <row r="14" spans="2:4" x14ac:dyDescent="0.2">
      <c r="B14" s="2" t="s">
        <v>25</v>
      </c>
      <c r="C14" s="2" t="s">
        <v>26</v>
      </c>
    </row>
    <row r="15" spans="2:4" x14ac:dyDescent="0.2">
      <c r="B15" s="2" t="s">
        <v>27</v>
      </c>
      <c r="C15" s="2" t="s">
        <v>28</v>
      </c>
    </row>
    <row r="16" spans="2:4" x14ac:dyDescent="0.2">
      <c r="B16" s="2" t="s">
        <v>29</v>
      </c>
      <c r="C16" s="2" t="s">
        <v>30</v>
      </c>
    </row>
    <row r="17" spans="2:4" x14ac:dyDescent="0.2">
      <c r="B17" s="2" t="s">
        <v>31</v>
      </c>
      <c r="C17" s="2" t="s">
        <v>32</v>
      </c>
    </row>
    <row r="18" spans="2:4" x14ac:dyDescent="0.2">
      <c r="B18" s="2" t="s">
        <v>33</v>
      </c>
      <c r="C18" s="2" t="s">
        <v>34</v>
      </c>
    </row>
    <row r="19" spans="2:4" x14ac:dyDescent="0.2">
      <c r="B19" s="2" t="s">
        <v>35</v>
      </c>
      <c r="C19" s="2" t="s">
        <v>36</v>
      </c>
    </row>
    <row r="20" spans="2:4" x14ac:dyDescent="0.2">
      <c r="B20" s="2" t="s">
        <v>37</v>
      </c>
      <c r="C20" s="2" t="s">
        <v>38</v>
      </c>
    </row>
    <row r="21" spans="2:4" x14ac:dyDescent="0.2">
      <c r="B21" s="2" t="s">
        <v>39</v>
      </c>
      <c r="C21" s="2" t="s">
        <v>40</v>
      </c>
    </row>
    <row r="22" spans="2:4" x14ac:dyDescent="0.2">
      <c r="B22" s="2" t="s">
        <v>41</v>
      </c>
      <c r="C22" s="2" t="s">
        <v>42</v>
      </c>
    </row>
    <row r="23" spans="2:4" x14ac:dyDescent="0.2">
      <c r="B23" s="2" t="s">
        <v>43</v>
      </c>
      <c r="C23" s="2" t="s">
        <v>44</v>
      </c>
    </row>
    <row r="24" spans="2:4" x14ac:dyDescent="0.2">
      <c r="B24" s="2" t="s">
        <v>45</v>
      </c>
      <c r="C24" s="2" t="s">
        <v>46</v>
      </c>
    </row>
    <row r="25" spans="2:4" x14ac:dyDescent="0.2">
      <c r="B25" s="2" t="s">
        <v>70</v>
      </c>
      <c r="C25" s="2" t="s">
        <v>71</v>
      </c>
    </row>
    <row r="26" spans="2:4" x14ac:dyDescent="0.2">
      <c r="B26" s="2" t="s">
        <v>55</v>
      </c>
      <c r="C26" s="2" t="s">
        <v>20</v>
      </c>
    </row>
    <row r="27" spans="2:4" x14ac:dyDescent="0.2">
      <c r="B27" s="2" t="s">
        <v>56</v>
      </c>
      <c r="C27" s="2" t="s">
        <v>57</v>
      </c>
    </row>
    <row r="28" spans="2:4" x14ac:dyDescent="0.2">
      <c r="B28" s="2" t="s">
        <v>58</v>
      </c>
      <c r="C28" s="2" t="s">
        <v>62</v>
      </c>
      <c r="D28" t="s">
        <v>65</v>
      </c>
    </row>
    <row r="29" spans="2:4" x14ac:dyDescent="0.2">
      <c r="B29" s="2" t="s">
        <v>59</v>
      </c>
      <c r="C29" s="2" t="s">
        <v>63</v>
      </c>
      <c r="D29" t="s">
        <v>65</v>
      </c>
    </row>
    <row r="30" spans="2:4" x14ac:dyDescent="0.2">
      <c r="B30" s="2" t="s">
        <v>60</v>
      </c>
      <c r="C30" s="2" t="s">
        <v>12</v>
      </c>
    </row>
    <row r="31" spans="2:4" x14ac:dyDescent="0.2">
      <c r="B31" s="2" t="s">
        <v>61</v>
      </c>
      <c r="C31" s="2" t="s">
        <v>16</v>
      </c>
    </row>
    <row r="33" spans="2:3" x14ac:dyDescent="0.2">
      <c r="B33" s="17" t="s">
        <v>66</v>
      </c>
      <c r="C33" s="19" t="s">
        <v>67</v>
      </c>
    </row>
    <row r="34" spans="2:3" x14ac:dyDescent="0.2">
      <c r="C34" s="19"/>
    </row>
    <row r="35" spans="2:3" x14ac:dyDescent="0.2">
      <c r="C35" s="19"/>
    </row>
    <row r="36" spans="2:3" x14ac:dyDescent="0.2">
      <c r="C36" s="19"/>
    </row>
    <row r="37" spans="2:3" x14ac:dyDescent="0.2">
      <c r="C37" s="19"/>
    </row>
  </sheetData>
  <mergeCells count="1">
    <mergeCell ref="C33:C37"/>
  </mergeCells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146"/>
  <sheetViews>
    <sheetView workbookViewId="0"/>
  </sheetViews>
  <sheetFormatPr defaultRowHeight="12.75" x14ac:dyDescent="0.2"/>
  <sheetData>
    <row r="1" spans="1:4" x14ac:dyDescent="0.2">
      <c r="A1" t="s">
        <v>49</v>
      </c>
      <c r="B1" t="s">
        <v>50</v>
      </c>
      <c r="C1" t="s">
        <v>51</v>
      </c>
      <c r="D1" t="s">
        <v>68</v>
      </c>
    </row>
    <row r="2" spans="1:4" x14ac:dyDescent="0.2">
      <c r="A2" t="s">
        <v>75</v>
      </c>
      <c r="B2">
        <v>802410</v>
      </c>
      <c r="C2">
        <v>1968195</v>
      </c>
      <c r="D2">
        <v>273.3</v>
      </c>
    </row>
    <row r="3" spans="1:4" x14ac:dyDescent="0.2">
      <c r="A3" t="s">
        <v>78</v>
      </c>
      <c r="B3">
        <v>802321</v>
      </c>
      <c r="C3">
        <v>1968211</v>
      </c>
      <c r="D3">
        <v>284.89999999999998</v>
      </c>
    </row>
    <row r="4" spans="1:4" x14ac:dyDescent="0.2">
      <c r="A4" t="s">
        <v>79</v>
      </c>
      <c r="B4">
        <v>802683</v>
      </c>
      <c r="C4">
        <v>1970905</v>
      </c>
      <c r="D4">
        <v>287</v>
      </c>
    </row>
    <row r="5" spans="1:4" x14ac:dyDescent="0.2">
      <c r="A5" t="s">
        <v>81</v>
      </c>
      <c r="B5">
        <v>802526</v>
      </c>
      <c r="C5">
        <v>1970963</v>
      </c>
      <c r="D5">
        <v>299.89999999999998</v>
      </c>
    </row>
    <row r="6" spans="1:4" x14ac:dyDescent="0.2">
      <c r="A6" t="s">
        <v>83</v>
      </c>
      <c r="B6">
        <v>802408</v>
      </c>
      <c r="C6">
        <v>1968549</v>
      </c>
      <c r="D6">
        <v>276.3</v>
      </c>
    </row>
    <row r="7" spans="1:4" x14ac:dyDescent="0.2">
      <c r="A7" t="s">
        <v>85</v>
      </c>
      <c r="B7">
        <v>802433</v>
      </c>
      <c r="C7">
        <v>1968958</v>
      </c>
      <c r="D7">
        <v>290.60000000000002</v>
      </c>
    </row>
    <row r="8" spans="1:4" x14ac:dyDescent="0.2">
      <c r="A8" t="s">
        <v>87</v>
      </c>
      <c r="B8">
        <v>802452</v>
      </c>
      <c r="C8">
        <v>1969261</v>
      </c>
      <c r="D8">
        <v>305.39999999999998</v>
      </c>
    </row>
    <row r="9" spans="1:4" x14ac:dyDescent="0.2">
      <c r="A9" t="s">
        <v>89</v>
      </c>
      <c r="B9">
        <v>802471</v>
      </c>
      <c r="C9">
        <v>1969462</v>
      </c>
      <c r="D9">
        <v>312.39999999999998</v>
      </c>
    </row>
    <row r="10" spans="1:4" x14ac:dyDescent="0.2">
      <c r="A10" t="s">
        <v>91</v>
      </c>
      <c r="B10">
        <v>802469</v>
      </c>
      <c r="C10">
        <v>1969761</v>
      </c>
      <c r="D10">
        <v>326.2</v>
      </c>
    </row>
    <row r="11" spans="1:4" x14ac:dyDescent="0.2">
      <c r="A11" t="s">
        <v>93</v>
      </c>
      <c r="B11">
        <v>802497</v>
      </c>
      <c r="C11">
        <v>1970058</v>
      </c>
      <c r="D11">
        <v>319.3</v>
      </c>
    </row>
    <row r="12" spans="1:4" x14ac:dyDescent="0.2">
      <c r="A12" t="s">
        <v>95</v>
      </c>
      <c r="B12">
        <v>802496</v>
      </c>
      <c r="C12">
        <v>1970344</v>
      </c>
      <c r="D12">
        <v>308.3</v>
      </c>
    </row>
    <row r="13" spans="1:4" x14ac:dyDescent="0.2">
      <c r="A13" t="s">
        <v>97</v>
      </c>
      <c r="B13">
        <v>802542</v>
      </c>
      <c r="C13">
        <v>1970516</v>
      </c>
      <c r="D13">
        <v>304.3</v>
      </c>
    </row>
    <row r="14" spans="1:4" x14ac:dyDescent="0.2">
      <c r="A14" t="s">
        <v>99</v>
      </c>
      <c r="B14">
        <v>802429</v>
      </c>
      <c r="C14">
        <v>1970596</v>
      </c>
      <c r="D14">
        <v>309.7</v>
      </c>
    </row>
    <row r="15" spans="1:4" x14ac:dyDescent="0.2">
      <c r="A15" t="s">
        <v>101</v>
      </c>
      <c r="B15">
        <v>802437</v>
      </c>
      <c r="C15">
        <v>1970644</v>
      </c>
      <c r="D15">
        <v>307.89999999999998</v>
      </c>
    </row>
    <row r="16" spans="1:4" x14ac:dyDescent="0.2">
      <c r="A16" t="s">
        <v>103</v>
      </c>
      <c r="B16">
        <v>802455</v>
      </c>
      <c r="C16">
        <v>1970741</v>
      </c>
      <c r="D16">
        <v>304.8</v>
      </c>
    </row>
    <row r="17" spans="1:4" x14ac:dyDescent="0.2">
      <c r="A17" t="s">
        <v>105</v>
      </c>
      <c r="B17">
        <v>802475</v>
      </c>
      <c r="C17">
        <v>1970837</v>
      </c>
      <c r="D17">
        <v>301.89999999999998</v>
      </c>
    </row>
    <row r="18" spans="1:4" x14ac:dyDescent="0.2">
      <c r="A18" t="s">
        <v>107</v>
      </c>
      <c r="B18">
        <v>802496</v>
      </c>
      <c r="C18">
        <v>1970832</v>
      </c>
      <c r="D18">
        <v>305.8</v>
      </c>
    </row>
    <row r="19" spans="1:4" x14ac:dyDescent="0.2">
      <c r="A19" t="s">
        <v>108</v>
      </c>
      <c r="B19">
        <v>802466</v>
      </c>
      <c r="C19">
        <v>1970738</v>
      </c>
      <c r="D19">
        <v>306.8</v>
      </c>
    </row>
    <row r="20" spans="1:4" x14ac:dyDescent="0.2">
      <c r="A20" t="s">
        <v>109</v>
      </c>
      <c r="B20">
        <v>802555</v>
      </c>
      <c r="C20">
        <v>1970819</v>
      </c>
      <c r="D20">
        <v>307.10000000000002</v>
      </c>
    </row>
    <row r="21" spans="1:4" x14ac:dyDescent="0.2">
      <c r="A21" t="s">
        <v>110</v>
      </c>
      <c r="B21">
        <v>802710</v>
      </c>
      <c r="C21">
        <v>1971170</v>
      </c>
      <c r="D21">
        <v>314.10000000000002</v>
      </c>
    </row>
    <row r="22" spans="1:4" x14ac:dyDescent="0.2">
      <c r="A22" t="s">
        <v>112</v>
      </c>
      <c r="B22">
        <v>802732</v>
      </c>
      <c r="C22">
        <v>1971416</v>
      </c>
      <c r="D22">
        <v>315</v>
      </c>
    </row>
    <row r="23" spans="1:4" x14ac:dyDescent="0.2">
      <c r="A23" t="s">
        <v>114</v>
      </c>
      <c r="B23">
        <v>802661</v>
      </c>
      <c r="C23">
        <v>1971288</v>
      </c>
      <c r="D23">
        <v>304.3</v>
      </c>
    </row>
    <row r="24" spans="1:4" x14ac:dyDescent="0.2">
      <c r="A24" t="s">
        <v>116</v>
      </c>
      <c r="B24">
        <v>802724</v>
      </c>
      <c r="C24">
        <v>1971270</v>
      </c>
      <c r="D24">
        <v>306.10000000000002</v>
      </c>
    </row>
    <row r="25" spans="1:4" x14ac:dyDescent="0.2">
      <c r="A25" t="s">
        <v>118</v>
      </c>
      <c r="B25">
        <v>802686</v>
      </c>
      <c r="C25">
        <v>1971382</v>
      </c>
      <c r="D25">
        <v>308</v>
      </c>
    </row>
    <row r="26" spans="1:4" x14ac:dyDescent="0.2">
      <c r="A26" t="s">
        <v>120</v>
      </c>
      <c r="B26">
        <v>802982</v>
      </c>
      <c r="C26">
        <v>1972005</v>
      </c>
      <c r="D26">
        <v>315.10000000000002</v>
      </c>
    </row>
    <row r="27" spans="1:4" x14ac:dyDescent="0.2">
      <c r="A27" t="s">
        <v>122</v>
      </c>
      <c r="B27">
        <v>803179</v>
      </c>
      <c r="C27">
        <v>1972241</v>
      </c>
      <c r="D27">
        <v>311.7</v>
      </c>
    </row>
    <row r="28" spans="1:4" x14ac:dyDescent="0.2">
      <c r="A28" t="s">
        <v>124</v>
      </c>
      <c r="B28">
        <v>803305</v>
      </c>
      <c r="C28">
        <v>1972514</v>
      </c>
      <c r="D28">
        <v>320.3</v>
      </c>
    </row>
    <row r="29" spans="1:4" x14ac:dyDescent="0.2">
      <c r="A29" t="s">
        <v>126</v>
      </c>
      <c r="B29">
        <v>803386</v>
      </c>
      <c r="C29">
        <v>1972585</v>
      </c>
      <c r="D29">
        <v>320.89999999999998</v>
      </c>
    </row>
    <row r="30" spans="1:4" x14ac:dyDescent="0.2">
      <c r="A30" t="s">
        <v>128</v>
      </c>
      <c r="B30">
        <v>803471</v>
      </c>
      <c r="C30">
        <v>1972766</v>
      </c>
      <c r="D30">
        <v>308.89999999999998</v>
      </c>
    </row>
    <row r="31" spans="1:4" x14ac:dyDescent="0.2">
      <c r="A31" t="s">
        <v>130</v>
      </c>
      <c r="B31">
        <v>803543</v>
      </c>
      <c r="C31">
        <v>1972954</v>
      </c>
      <c r="D31">
        <v>301.5</v>
      </c>
    </row>
    <row r="32" spans="1:4" x14ac:dyDescent="0.2">
      <c r="A32" t="s">
        <v>132</v>
      </c>
      <c r="B32">
        <v>803601</v>
      </c>
      <c r="C32">
        <v>1973149</v>
      </c>
      <c r="D32">
        <v>275.89999999999998</v>
      </c>
    </row>
    <row r="33" spans="1:4" x14ac:dyDescent="0.2">
      <c r="A33" t="s">
        <v>134</v>
      </c>
      <c r="B33">
        <v>802357</v>
      </c>
      <c r="C33">
        <v>1971020</v>
      </c>
      <c r="D33">
        <v>302</v>
      </c>
    </row>
    <row r="34" spans="1:4" x14ac:dyDescent="0.2">
      <c r="A34" t="s">
        <v>136</v>
      </c>
      <c r="B34">
        <v>802386</v>
      </c>
      <c r="C34">
        <v>1971225</v>
      </c>
      <c r="D34">
        <v>307.39999999999998</v>
      </c>
    </row>
    <row r="35" spans="1:4" x14ac:dyDescent="0.2">
      <c r="A35" t="s">
        <v>138</v>
      </c>
      <c r="B35">
        <v>802492</v>
      </c>
      <c r="C35">
        <v>1971515</v>
      </c>
      <c r="D35">
        <v>310.10000000000002</v>
      </c>
    </row>
    <row r="36" spans="1:4" x14ac:dyDescent="0.2">
      <c r="A36" t="s">
        <v>139</v>
      </c>
      <c r="B36">
        <v>802532</v>
      </c>
      <c r="C36">
        <v>1971609</v>
      </c>
      <c r="D36">
        <v>312.7</v>
      </c>
    </row>
    <row r="37" spans="1:4" x14ac:dyDescent="0.2">
      <c r="A37" t="s">
        <v>141</v>
      </c>
      <c r="B37">
        <v>802674</v>
      </c>
      <c r="C37">
        <v>1971936</v>
      </c>
      <c r="D37">
        <v>318.3</v>
      </c>
    </row>
    <row r="38" spans="1:4" x14ac:dyDescent="0.2">
      <c r="A38" t="s">
        <v>143</v>
      </c>
      <c r="B38">
        <v>802656</v>
      </c>
      <c r="C38">
        <v>1971945</v>
      </c>
      <c r="D38">
        <v>321.10000000000002</v>
      </c>
    </row>
    <row r="39" spans="1:4" x14ac:dyDescent="0.2">
      <c r="A39" t="s">
        <v>144</v>
      </c>
      <c r="B39">
        <v>802705</v>
      </c>
      <c r="C39">
        <v>1972032</v>
      </c>
      <c r="D39">
        <v>319.60000000000002</v>
      </c>
    </row>
    <row r="40" spans="1:4" x14ac:dyDescent="0.2">
      <c r="A40" t="s">
        <v>146</v>
      </c>
      <c r="B40">
        <v>802687</v>
      </c>
      <c r="C40">
        <v>1972041</v>
      </c>
      <c r="D40">
        <v>320.2</v>
      </c>
    </row>
    <row r="41" spans="1:4" x14ac:dyDescent="0.2">
      <c r="A41" t="s">
        <v>147</v>
      </c>
      <c r="B41">
        <v>802757</v>
      </c>
      <c r="C41">
        <v>1972118</v>
      </c>
      <c r="D41">
        <v>314.3</v>
      </c>
    </row>
    <row r="42" spans="1:4" x14ac:dyDescent="0.2">
      <c r="A42" t="s">
        <v>148</v>
      </c>
      <c r="B42">
        <v>802759</v>
      </c>
      <c r="C42">
        <v>1972111</v>
      </c>
      <c r="D42">
        <v>314.7</v>
      </c>
    </row>
    <row r="43" spans="1:4" x14ac:dyDescent="0.2">
      <c r="A43" t="s">
        <v>150</v>
      </c>
      <c r="B43">
        <v>802829</v>
      </c>
      <c r="C43">
        <v>1972178</v>
      </c>
      <c r="D43">
        <v>311</v>
      </c>
    </row>
    <row r="44" spans="1:4" x14ac:dyDescent="0.2">
      <c r="A44" t="s">
        <v>152</v>
      </c>
      <c r="B44">
        <v>802773</v>
      </c>
      <c r="C44">
        <v>1972224</v>
      </c>
      <c r="D44">
        <v>311.89999999999998</v>
      </c>
    </row>
    <row r="45" spans="1:4" x14ac:dyDescent="0.2">
      <c r="A45" t="s">
        <v>154</v>
      </c>
      <c r="B45">
        <v>802892</v>
      </c>
      <c r="C45">
        <v>1972266</v>
      </c>
      <c r="D45">
        <v>308.7</v>
      </c>
    </row>
    <row r="46" spans="1:4" x14ac:dyDescent="0.2">
      <c r="A46" t="s">
        <v>156</v>
      </c>
      <c r="B46">
        <v>802837</v>
      </c>
      <c r="C46">
        <v>1972297</v>
      </c>
      <c r="D46">
        <v>308.89999999999998</v>
      </c>
    </row>
    <row r="47" spans="1:4" x14ac:dyDescent="0.2">
      <c r="A47" t="s">
        <v>158</v>
      </c>
      <c r="B47">
        <v>802918</v>
      </c>
      <c r="C47">
        <v>1972369</v>
      </c>
      <c r="D47">
        <v>308</v>
      </c>
    </row>
    <row r="48" spans="1:4" x14ac:dyDescent="0.2">
      <c r="A48" t="s">
        <v>160</v>
      </c>
      <c r="B48">
        <v>802840</v>
      </c>
      <c r="C48">
        <v>1972524</v>
      </c>
      <c r="D48">
        <v>279.2</v>
      </c>
    </row>
    <row r="49" spans="1:4" x14ac:dyDescent="0.2">
      <c r="A49" t="s">
        <v>162</v>
      </c>
      <c r="B49">
        <v>803022</v>
      </c>
      <c r="C49">
        <v>1972653</v>
      </c>
      <c r="D49">
        <v>304</v>
      </c>
    </row>
    <row r="50" spans="1:4" x14ac:dyDescent="0.2">
      <c r="A50" t="s">
        <v>164</v>
      </c>
      <c r="B50">
        <v>803037</v>
      </c>
      <c r="C50">
        <v>1972633</v>
      </c>
      <c r="D50">
        <v>299.5</v>
      </c>
    </row>
    <row r="51" spans="1:4" x14ac:dyDescent="0.2">
      <c r="A51" t="s">
        <v>166</v>
      </c>
      <c r="B51">
        <v>803077</v>
      </c>
      <c r="C51">
        <v>1972741</v>
      </c>
      <c r="D51">
        <v>302.60000000000002</v>
      </c>
    </row>
    <row r="52" spans="1:4" x14ac:dyDescent="0.2">
      <c r="A52" t="s">
        <v>168</v>
      </c>
      <c r="B52">
        <v>803103</v>
      </c>
      <c r="C52">
        <v>1972726</v>
      </c>
      <c r="D52">
        <v>295.39999999999998</v>
      </c>
    </row>
    <row r="53" spans="1:4" x14ac:dyDescent="0.2">
      <c r="A53" t="s">
        <v>170</v>
      </c>
      <c r="B53">
        <v>803116</v>
      </c>
      <c r="C53">
        <v>1972829</v>
      </c>
      <c r="D53">
        <v>302</v>
      </c>
    </row>
    <row r="54" spans="1:4" x14ac:dyDescent="0.2">
      <c r="A54" t="s">
        <v>172</v>
      </c>
      <c r="B54">
        <v>803141</v>
      </c>
      <c r="C54">
        <v>1972794</v>
      </c>
      <c r="D54">
        <v>293</v>
      </c>
    </row>
    <row r="55" spans="1:4" x14ac:dyDescent="0.2">
      <c r="A55" t="s">
        <v>174</v>
      </c>
      <c r="B55">
        <v>803162</v>
      </c>
      <c r="C55">
        <v>1972916</v>
      </c>
      <c r="D55">
        <v>300</v>
      </c>
    </row>
    <row r="56" spans="1:4" x14ac:dyDescent="0.2">
      <c r="A56" t="s">
        <v>176</v>
      </c>
      <c r="B56">
        <v>803187</v>
      </c>
      <c r="C56">
        <v>1972886</v>
      </c>
      <c r="D56">
        <v>289.3</v>
      </c>
    </row>
    <row r="57" spans="1:4" x14ac:dyDescent="0.2">
      <c r="A57" t="s">
        <v>178</v>
      </c>
      <c r="B57">
        <v>803206</v>
      </c>
      <c r="C57">
        <v>1973005</v>
      </c>
      <c r="D57">
        <v>297.10000000000002</v>
      </c>
    </row>
    <row r="58" spans="1:4" x14ac:dyDescent="0.2">
      <c r="A58" t="s">
        <v>180</v>
      </c>
      <c r="B58">
        <v>803239</v>
      </c>
      <c r="C58">
        <v>1972983</v>
      </c>
      <c r="D58">
        <v>285</v>
      </c>
    </row>
    <row r="59" spans="1:4" x14ac:dyDescent="0.2">
      <c r="A59" t="s">
        <v>182</v>
      </c>
      <c r="B59">
        <v>803251</v>
      </c>
      <c r="C59">
        <v>1973090</v>
      </c>
      <c r="D59">
        <v>293.3</v>
      </c>
    </row>
    <row r="60" spans="1:4" x14ac:dyDescent="0.2">
      <c r="A60" t="s">
        <v>184</v>
      </c>
      <c r="B60">
        <v>803289</v>
      </c>
      <c r="C60">
        <v>1973079</v>
      </c>
      <c r="D60">
        <v>280.39999999999998</v>
      </c>
    </row>
    <row r="61" spans="1:4" x14ac:dyDescent="0.2">
      <c r="A61" t="s">
        <v>186</v>
      </c>
      <c r="B61">
        <v>803293</v>
      </c>
      <c r="C61">
        <v>1973176</v>
      </c>
      <c r="D61">
        <v>289.3</v>
      </c>
    </row>
    <row r="62" spans="1:4" x14ac:dyDescent="0.2">
      <c r="A62" t="s">
        <v>188</v>
      </c>
      <c r="B62">
        <v>803331</v>
      </c>
      <c r="C62">
        <v>1973163</v>
      </c>
      <c r="D62">
        <v>276.39999999999998</v>
      </c>
    </row>
    <row r="63" spans="1:4" x14ac:dyDescent="0.2">
      <c r="A63" t="s">
        <v>190</v>
      </c>
      <c r="B63">
        <v>803343</v>
      </c>
      <c r="C63">
        <v>1973277</v>
      </c>
      <c r="D63">
        <v>284.10000000000002</v>
      </c>
    </row>
    <row r="64" spans="1:4" x14ac:dyDescent="0.2">
      <c r="A64" t="s">
        <v>192</v>
      </c>
      <c r="B64">
        <v>803380</v>
      </c>
      <c r="C64">
        <v>1973253</v>
      </c>
      <c r="D64">
        <v>271.89999999999998</v>
      </c>
    </row>
    <row r="65" spans="1:4" x14ac:dyDescent="0.2">
      <c r="A65" t="s">
        <v>194</v>
      </c>
      <c r="B65">
        <v>803628</v>
      </c>
      <c r="C65">
        <v>1973247</v>
      </c>
      <c r="D65">
        <v>273.3</v>
      </c>
    </row>
    <row r="66" spans="1:4" x14ac:dyDescent="0.2">
      <c r="A66" t="s">
        <v>196</v>
      </c>
      <c r="B66">
        <v>803448</v>
      </c>
      <c r="C66">
        <v>1973449</v>
      </c>
      <c r="D66">
        <v>270</v>
      </c>
    </row>
    <row r="67" spans="1:4" x14ac:dyDescent="0.2">
      <c r="A67" t="s">
        <v>198</v>
      </c>
      <c r="B67">
        <v>803785</v>
      </c>
      <c r="C67">
        <v>1973560</v>
      </c>
      <c r="D67">
        <v>256</v>
      </c>
    </row>
    <row r="68" spans="1:4" x14ac:dyDescent="0.2">
      <c r="A68" t="s">
        <v>200</v>
      </c>
      <c r="B68">
        <v>803674</v>
      </c>
      <c r="C68">
        <v>1973895</v>
      </c>
      <c r="D68">
        <v>234.2</v>
      </c>
    </row>
    <row r="69" spans="1:4" x14ac:dyDescent="0.2">
      <c r="A69" t="s">
        <v>202</v>
      </c>
      <c r="B69">
        <v>804009</v>
      </c>
      <c r="C69">
        <v>1974007</v>
      </c>
      <c r="D69">
        <v>228.6</v>
      </c>
    </row>
    <row r="70" spans="1:4" x14ac:dyDescent="0.2">
      <c r="A70" t="s">
        <v>204</v>
      </c>
      <c r="B70">
        <v>803911</v>
      </c>
      <c r="C70">
        <v>1974336</v>
      </c>
      <c r="D70">
        <v>213.5</v>
      </c>
    </row>
    <row r="71" spans="1:4" x14ac:dyDescent="0.2">
      <c r="A71" t="s">
        <v>206</v>
      </c>
      <c r="B71">
        <v>804215</v>
      </c>
      <c r="C71">
        <v>1974463</v>
      </c>
      <c r="D71">
        <v>199.9</v>
      </c>
    </row>
    <row r="72" spans="1:4" x14ac:dyDescent="0.2">
      <c r="A72" t="s">
        <v>208</v>
      </c>
      <c r="B72">
        <v>804131</v>
      </c>
      <c r="C72">
        <v>1974785</v>
      </c>
      <c r="D72">
        <v>196</v>
      </c>
    </row>
    <row r="73" spans="1:4" x14ac:dyDescent="0.2">
      <c r="A73" t="s">
        <v>210</v>
      </c>
      <c r="B73">
        <v>804440</v>
      </c>
      <c r="C73">
        <v>1974910</v>
      </c>
      <c r="D73">
        <v>186.2</v>
      </c>
    </row>
    <row r="74" spans="1:4" x14ac:dyDescent="0.2">
      <c r="A74" t="s">
        <v>212</v>
      </c>
      <c r="B74">
        <v>804364</v>
      </c>
      <c r="C74">
        <v>1975227</v>
      </c>
      <c r="D74">
        <v>181.3</v>
      </c>
    </row>
    <row r="75" spans="1:4" x14ac:dyDescent="0.2">
      <c r="A75" t="s">
        <v>214</v>
      </c>
      <c r="B75">
        <v>804664</v>
      </c>
      <c r="C75">
        <v>1975356</v>
      </c>
      <c r="D75">
        <v>178.8</v>
      </c>
    </row>
    <row r="76" spans="1:4" x14ac:dyDescent="0.2">
      <c r="A76" t="s">
        <v>216</v>
      </c>
      <c r="B76">
        <v>804593</v>
      </c>
      <c r="C76">
        <v>1975672</v>
      </c>
      <c r="D76">
        <v>174.8</v>
      </c>
    </row>
    <row r="77" spans="1:4" x14ac:dyDescent="0.2">
      <c r="A77" t="s">
        <v>218</v>
      </c>
      <c r="B77">
        <v>804879</v>
      </c>
      <c r="C77">
        <v>1975808</v>
      </c>
      <c r="D77">
        <v>168.4</v>
      </c>
    </row>
    <row r="78" spans="1:4" x14ac:dyDescent="0.2">
      <c r="A78" t="s">
        <v>220</v>
      </c>
      <c r="B78">
        <v>804817</v>
      </c>
      <c r="C78">
        <v>1976119</v>
      </c>
      <c r="D78">
        <v>165.5</v>
      </c>
    </row>
    <row r="79" spans="1:4" x14ac:dyDescent="0.2">
      <c r="A79" t="s">
        <v>222</v>
      </c>
      <c r="B79">
        <v>805103</v>
      </c>
      <c r="C79">
        <v>1976255</v>
      </c>
      <c r="D79">
        <v>167.5</v>
      </c>
    </row>
    <row r="80" spans="1:4" x14ac:dyDescent="0.2">
      <c r="A80" t="s">
        <v>224</v>
      </c>
      <c r="B80">
        <v>805037</v>
      </c>
      <c r="C80">
        <v>1976568</v>
      </c>
      <c r="D80">
        <v>162.4</v>
      </c>
    </row>
    <row r="81" spans="1:4" x14ac:dyDescent="0.2">
      <c r="A81" t="s">
        <v>226</v>
      </c>
      <c r="B81">
        <v>805328</v>
      </c>
      <c r="C81">
        <v>1976702</v>
      </c>
      <c r="D81">
        <v>161.19999999999999</v>
      </c>
    </row>
    <row r="82" spans="1:4" x14ac:dyDescent="0.2">
      <c r="A82" t="s">
        <v>228</v>
      </c>
      <c r="B82">
        <v>805265</v>
      </c>
      <c r="C82">
        <v>1977013</v>
      </c>
      <c r="D82">
        <v>163.4</v>
      </c>
    </row>
    <row r="83" spans="1:4" x14ac:dyDescent="0.2">
      <c r="A83" t="s">
        <v>230</v>
      </c>
      <c r="B83">
        <v>805529</v>
      </c>
      <c r="C83">
        <v>1977104</v>
      </c>
      <c r="D83">
        <v>157.4</v>
      </c>
    </row>
    <row r="84" spans="1:4" x14ac:dyDescent="0.2">
      <c r="A84" t="s">
        <v>232</v>
      </c>
      <c r="B84">
        <v>803684</v>
      </c>
      <c r="C84">
        <v>1970457</v>
      </c>
      <c r="D84">
        <v>311.89999999999998</v>
      </c>
    </row>
    <row r="85" spans="1:4" x14ac:dyDescent="0.2">
      <c r="A85" t="s">
        <v>235</v>
      </c>
      <c r="B85">
        <v>803394</v>
      </c>
      <c r="C85">
        <v>1970873</v>
      </c>
      <c r="D85">
        <v>311.2</v>
      </c>
    </row>
    <row r="86" spans="1:4" x14ac:dyDescent="0.2">
      <c r="A86" t="s">
        <v>237</v>
      </c>
      <c r="B86">
        <v>802971</v>
      </c>
      <c r="C86">
        <v>1971166</v>
      </c>
      <c r="D86">
        <v>307.2</v>
      </c>
    </row>
    <row r="87" spans="1:4" x14ac:dyDescent="0.2">
      <c r="A87" t="s">
        <v>239</v>
      </c>
      <c r="B87">
        <v>802781</v>
      </c>
      <c r="C87">
        <v>1971260</v>
      </c>
      <c r="D87">
        <v>316.8</v>
      </c>
    </row>
    <row r="88" spans="1:4" x14ac:dyDescent="0.2">
      <c r="A88" t="s">
        <v>241</v>
      </c>
      <c r="B88">
        <v>802517</v>
      </c>
      <c r="C88">
        <v>1971699</v>
      </c>
      <c r="D88">
        <v>331.3</v>
      </c>
    </row>
    <row r="89" spans="1:4" x14ac:dyDescent="0.2">
      <c r="A89" t="s">
        <v>243</v>
      </c>
      <c r="B89">
        <v>802305</v>
      </c>
      <c r="C89">
        <v>1971838</v>
      </c>
      <c r="D89">
        <v>313.8</v>
      </c>
    </row>
    <row r="90" spans="1:4" x14ac:dyDescent="0.2">
      <c r="A90" t="s">
        <v>245</v>
      </c>
      <c r="B90">
        <v>802334</v>
      </c>
      <c r="C90">
        <v>1971866</v>
      </c>
      <c r="D90">
        <v>326</v>
      </c>
    </row>
    <row r="91" spans="1:4" x14ac:dyDescent="0.2">
      <c r="A91" t="s">
        <v>246</v>
      </c>
      <c r="B91">
        <v>802275</v>
      </c>
      <c r="C91">
        <v>1971876</v>
      </c>
      <c r="D91">
        <v>317.8</v>
      </c>
    </row>
    <row r="92" spans="1:4" x14ac:dyDescent="0.2">
      <c r="A92" t="s">
        <v>248</v>
      </c>
      <c r="B92">
        <v>802299</v>
      </c>
      <c r="C92">
        <v>1971901</v>
      </c>
      <c r="D92">
        <v>325</v>
      </c>
    </row>
    <row r="93" spans="1:4" x14ac:dyDescent="0.2">
      <c r="A93" t="s">
        <v>249</v>
      </c>
      <c r="B93">
        <v>802104</v>
      </c>
      <c r="C93">
        <v>1972271</v>
      </c>
      <c r="D93">
        <v>329.4</v>
      </c>
    </row>
    <row r="94" spans="1:4" x14ac:dyDescent="0.2">
      <c r="A94" t="s">
        <v>251</v>
      </c>
      <c r="B94">
        <v>802959</v>
      </c>
      <c r="C94">
        <v>1971390</v>
      </c>
      <c r="D94">
        <v>314.10000000000002</v>
      </c>
    </row>
    <row r="95" spans="1:4" x14ac:dyDescent="0.2">
      <c r="A95" t="s">
        <v>254</v>
      </c>
      <c r="B95">
        <v>803043</v>
      </c>
      <c r="C95">
        <v>1971770</v>
      </c>
      <c r="D95">
        <v>320.8</v>
      </c>
    </row>
    <row r="96" spans="1:4" x14ac:dyDescent="0.2">
      <c r="A96" t="s">
        <v>255</v>
      </c>
      <c r="B96">
        <v>803129</v>
      </c>
      <c r="C96">
        <v>1972054</v>
      </c>
      <c r="D96">
        <v>315.89999999999998</v>
      </c>
    </row>
    <row r="97" spans="1:4" x14ac:dyDescent="0.2">
      <c r="A97" t="s">
        <v>257</v>
      </c>
      <c r="B97">
        <v>802948</v>
      </c>
      <c r="C97">
        <v>1971698</v>
      </c>
      <c r="D97">
        <v>321.39999999999998</v>
      </c>
    </row>
    <row r="98" spans="1:4" x14ac:dyDescent="0.2">
      <c r="A98" t="s">
        <v>260</v>
      </c>
      <c r="B98">
        <v>802998</v>
      </c>
      <c r="C98">
        <v>1971090</v>
      </c>
      <c r="D98">
        <v>311.2</v>
      </c>
    </row>
    <row r="99" spans="1:4" x14ac:dyDescent="0.2">
      <c r="A99" t="s">
        <v>263</v>
      </c>
      <c r="B99">
        <v>802926</v>
      </c>
      <c r="C99">
        <v>1971115</v>
      </c>
      <c r="D99">
        <v>309.39999999999998</v>
      </c>
    </row>
    <row r="100" spans="1:4" x14ac:dyDescent="0.2">
      <c r="A100" t="s">
        <v>265</v>
      </c>
      <c r="B100">
        <v>802770</v>
      </c>
      <c r="C100">
        <v>1971140</v>
      </c>
      <c r="D100">
        <v>311.60000000000002</v>
      </c>
    </row>
    <row r="101" spans="1:4" x14ac:dyDescent="0.2">
      <c r="A101" t="s">
        <v>268</v>
      </c>
      <c r="B101">
        <v>802438</v>
      </c>
      <c r="C101">
        <v>1971740</v>
      </c>
      <c r="D101">
        <v>330.2</v>
      </c>
    </row>
    <row r="102" spans="1:4" x14ac:dyDescent="0.2">
      <c r="A102" t="s">
        <v>271</v>
      </c>
      <c r="B102">
        <v>802256</v>
      </c>
      <c r="C102">
        <v>1971680</v>
      </c>
      <c r="D102">
        <v>305.7</v>
      </c>
    </row>
    <row r="103" spans="1:4" x14ac:dyDescent="0.2">
      <c r="A103" t="s">
        <v>274</v>
      </c>
      <c r="B103">
        <v>802328</v>
      </c>
      <c r="C103">
        <v>1971777</v>
      </c>
      <c r="D103">
        <v>318.3</v>
      </c>
    </row>
    <row r="104" spans="1:4" x14ac:dyDescent="0.2">
      <c r="A104" t="s">
        <v>275</v>
      </c>
      <c r="B104">
        <v>802302</v>
      </c>
      <c r="C104">
        <v>1971778</v>
      </c>
      <c r="D104">
        <v>310.39999999999998</v>
      </c>
    </row>
    <row r="105" spans="1:4" x14ac:dyDescent="0.2">
      <c r="A105" t="s">
        <v>276</v>
      </c>
      <c r="B105">
        <v>802391</v>
      </c>
      <c r="C105">
        <v>1971971</v>
      </c>
      <c r="D105">
        <v>334.7</v>
      </c>
    </row>
    <row r="106" spans="1:4" x14ac:dyDescent="0.2">
      <c r="A106" t="s">
        <v>279</v>
      </c>
      <c r="B106">
        <v>802606</v>
      </c>
      <c r="C106">
        <v>1970700</v>
      </c>
      <c r="D106">
        <v>306</v>
      </c>
    </row>
    <row r="107" spans="1:4" x14ac:dyDescent="0.2">
      <c r="A107" t="s">
        <v>281</v>
      </c>
      <c r="B107">
        <v>802309</v>
      </c>
      <c r="C107">
        <v>1971377</v>
      </c>
      <c r="D107">
        <v>322.39999999999998</v>
      </c>
    </row>
    <row r="108" spans="1:4" x14ac:dyDescent="0.2">
      <c r="A108" t="s">
        <v>282</v>
      </c>
      <c r="B108">
        <v>802511</v>
      </c>
      <c r="C108">
        <v>1971944</v>
      </c>
      <c r="D108">
        <v>332.9</v>
      </c>
    </row>
    <row r="109" spans="1:4" x14ac:dyDescent="0.2">
      <c r="A109" t="s">
        <v>283</v>
      </c>
      <c r="B109">
        <v>804229</v>
      </c>
      <c r="C109">
        <v>1974624</v>
      </c>
      <c r="D109">
        <v>209.8</v>
      </c>
    </row>
    <row r="110" spans="1:4" x14ac:dyDescent="0.2">
      <c r="A110" t="s">
        <v>285</v>
      </c>
      <c r="B110">
        <v>805162</v>
      </c>
      <c r="C110">
        <v>1976729</v>
      </c>
      <c r="D110">
        <v>177.2</v>
      </c>
    </row>
    <row r="111" spans="1:4" x14ac:dyDescent="0.2">
      <c r="A111" t="s">
        <v>287</v>
      </c>
      <c r="B111">
        <v>802590</v>
      </c>
      <c r="C111">
        <v>1970807</v>
      </c>
      <c r="D111">
        <v>301.60000000000002</v>
      </c>
    </row>
    <row r="112" spans="1:4" x14ac:dyDescent="0.2">
      <c r="A112" t="s">
        <v>289</v>
      </c>
      <c r="B112">
        <v>802582</v>
      </c>
      <c r="C112">
        <v>1970861</v>
      </c>
      <c r="D112">
        <v>307</v>
      </c>
    </row>
    <row r="113" spans="1:4" x14ac:dyDescent="0.2">
      <c r="A113" t="s">
        <v>291</v>
      </c>
      <c r="B113">
        <v>802590</v>
      </c>
      <c r="C113">
        <v>1970906</v>
      </c>
      <c r="D113">
        <v>308.10000000000002</v>
      </c>
    </row>
    <row r="114" spans="1:4" x14ac:dyDescent="0.2">
      <c r="A114" t="s">
        <v>293</v>
      </c>
      <c r="B114">
        <v>802570</v>
      </c>
      <c r="C114">
        <v>1970937</v>
      </c>
      <c r="D114">
        <v>309.3</v>
      </c>
    </row>
    <row r="115" spans="1:4" x14ac:dyDescent="0.2">
      <c r="A115" t="s">
        <v>295</v>
      </c>
      <c r="B115">
        <v>802584</v>
      </c>
      <c r="C115">
        <v>1970984</v>
      </c>
      <c r="D115">
        <v>309.7</v>
      </c>
    </row>
    <row r="116" spans="1:4" x14ac:dyDescent="0.2">
      <c r="A116" t="s">
        <v>297</v>
      </c>
      <c r="B116">
        <v>802641</v>
      </c>
      <c r="C116">
        <v>1970963</v>
      </c>
      <c r="D116">
        <v>307.8</v>
      </c>
    </row>
    <row r="117" spans="1:4" x14ac:dyDescent="0.2">
      <c r="A117" t="s">
        <v>299</v>
      </c>
      <c r="B117">
        <v>802672</v>
      </c>
      <c r="C117">
        <v>1970990</v>
      </c>
      <c r="D117">
        <v>306.3</v>
      </c>
    </row>
    <row r="118" spans="1:4" x14ac:dyDescent="0.2">
      <c r="A118" t="s">
        <v>301</v>
      </c>
      <c r="B118">
        <v>802632</v>
      </c>
      <c r="C118">
        <v>1971048</v>
      </c>
      <c r="D118">
        <v>311.5</v>
      </c>
    </row>
    <row r="119" spans="1:4" x14ac:dyDescent="0.2">
      <c r="A119" t="s">
        <v>303</v>
      </c>
      <c r="B119">
        <v>802654</v>
      </c>
      <c r="C119">
        <v>1971065</v>
      </c>
      <c r="D119">
        <v>312.3</v>
      </c>
    </row>
    <row r="120" spans="1:4" x14ac:dyDescent="0.2">
      <c r="A120" t="s">
        <v>305</v>
      </c>
      <c r="B120">
        <v>802727</v>
      </c>
      <c r="C120">
        <v>1971072</v>
      </c>
      <c r="D120">
        <v>308.5</v>
      </c>
    </row>
    <row r="121" spans="1:4" x14ac:dyDescent="0.2">
      <c r="A121" t="s">
        <v>307</v>
      </c>
      <c r="B121">
        <v>802643</v>
      </c>
      <c r="C121">
        <v>1971127</v>
      </c>
      <c r="D121">
        <v>309.10000000000002</v>
      </c>
    </row>
    <row r="122" spans="1:4" x14ac:dyDescent="0.2">
      <c r="A122" t="s">
        <v>309</v>
      </c>
      <c r="B122">
        <v>802525</v>
      </c>
      <c r="C122">
        <v>1970878</v>
      </c>
      <c r="D122">
        <v>307</v>
      </c>
    </row>
    <row r="123" spans="1:4" x14ac:dyDescent="0.2">
      <c r="A123" t="s">
        <v>311</v>
      </c>
      <c r="B123">
        <v>802700</v>
      </c>
      <c r="C123">
        <v>1971429</v>
      </c>
      <c r="D123">
        <v>311.10000000000002</v>
      </c>
    </row>
    <row r="124" spans="1:4" x14ac:dyDescent="0.2">
      <c r="A124" t="s">
        <v>312</v>
      </c>
      <c r="B124">
        <v>802769</v>
      </c>
      <c r="C124">
        <v>1971455</v>
      </c>
      <c r="D124">
        <v>325.39999999999998</v>
      </c>
    </row>
    <row r="125" spans="1:4" x14ac:dyDescent="0.2">
      <c r="A125" t="s">
        <v>314</v>
      </c>
      <c r="B125">
        <v>802736</v>
      </c>
      <c r="C125">
        <v>1971493</v>
      </c>
      <c r="D125">
        <v>326.8</v>
      </c>
    </row>
    <row r="126" spans="1:4" x14ac:dyDescent="0.2">
      <c r="A126" t="s">
        <v>316</v>
      </c>
      <c r="B126">
        <v>802816</v>
      </c>
      <c r="C126">
        <v>1971520</v>
      </c>
      <c r="D126">
        <v>321.7</v>
      </c>
    </row>
    <row r="127" spans="1:4" x14ac:dyDescent="0.2">
      <c r="A127" t="s">
        <v>318</v>
      </c>
      <c r="B127">
        <v>802766</v>
      </c>
      <c r="C127">
        <v>1971593</v>
      </c>
      <c r="D127">
        <v>319.2</v>
      </c>
    </row>
    <row r="128" spans="1:4" x14ac:dyDescent="0.2">
      <c r="A128" t="s">
        <v>320</v>
      </c>
      <c r="B128">
        <v>802637</v>
      </c>
      <c r="C128">
        <v>1971574</v>
      </c>
      <c r="D128">
        <v>306.89999999999998</v>
      </c>
    </row>
    <row r="129" spans="1:4" x14ac:dyDescent="0.2">
      <c r="A129" t="s">
        <v>322</v>
      </c>
      <c r="B129">
        <v>802669</v>
      </c>
      <c r="C129">
        <v>1971645</v>
      </c>
      <c r="D129">
        <v>308.10000000000002</v>
      </c>
    </row>
    <row r="130" spans="1:4" x14ac:dyDescent="0.2">
      <c r="A130" t="s">
        <v>324</v>
      </c>
      <c r="B130">
        <v>802571</v>
      </c>
      <c r="C130">
        <v>1971648</v>
      </c>
      <c r="D130">
        <v>321.5</v>
      </c>
    </row>
    <row r="131" spans="1:4" x14ac:dyDescent="0.2">
      <c r="A131" t="s">
        <v>326</v>
      </c>
      <c r="B131">
        <v>802619</v>
      </c>
      <c r="C131">
        <v>1971762</v>
      </c>
      <c r="D131">
        <v>320</v>
      </c>
    </row>
    <row r="132" spans="1:4" x14ac:dyDescent="0.2">
      <c r="A132" t="s">
        <v>328</v>
      </c>
      <c r="B132">
        <v>802603</v>
      </c>
      <c r="C132">
        <v>1971774</v>
      </c>
      <c r="D132">
        <v>322.2</v>
      </c>
    </row>
    <row r="133" spans="1:4" x14ac:dyDescent="0.2">
      <c r="A133" t="s">
        <v>330</v>
      </c>
      <c r="B133">
        <v>802798</v>
      </c>
      <c r="C133">
        <v>1971683</v>
      </c>
      <c r="D133">
        <v>317.2</v>
      </c>
    </row>
    <row r="134" spans="1:4" x14ac:dyDescent="0.2">
      <c r="A134" t="s">
        <v>332</v>
      </c>
      <c r="B134">
        <v>802823</v>
      </c>
      <c r="C134">
        <v>1971664</v>
      </c>
      <c r="D134">
        <v>318</v>
      </c>
    </row>
    <row r="135" spans="1:4" x14ac:dyDescent="0.2">
      <c r="A135" t="s">
        <v>334</v>
      </c>
      <c r="B135">
        <v>802833</v>
      </c>
      <c r="C135">
        <v>1971743</v>
      </c>
      <c r="D135">
        <v>315.5</v>
      </c>
    </row>
    <row r="136" spans="1:4" x14ac:dyDescent="0.2">
      <c r="A136" t="s">
        <v>336</v>
      </c>
      <c r="B136">
        <v>802795</v>
      </c>
      <c r="C136">
        <v>1971636</v>
      </c>
      <c r="D136">
        <v>318.3</v>
      </c>
    </row>
    <row r="137" spans="1:4" x14ac:dyDescent="0.2">
      <c r="A137" t="s">
        <v>338</v>
      </c>
      <c r="B137">
        <v>802813</v>
      </c>
      <c r="C137">
        <v>1971613</v>
      </c>
      <c r="D137">
        <v>318.5</v>
      </c>
    </row>
    <row r="138" spans="1:4" x14ac:dyDescent="0.2">
      <c r="A138" t="s">
        <v>340</v>
      </c>
      <c r="B138">
        <v>802857</v>
      </c>
      <c r="C138">
        <v>1971732</v>
      </c>
      <c r="D138">
        <v>315.89999999999998</v>
      </c>
    </row>
    <row r="139" spans="1:4" x14ac:dyDescent="0.2">
      <c r="A139" t="s">
        <v>341</v>
      </c>
      <c r="B139">
        <v>802698</v>
      </c>
      <c r="C139">
        <v>1971714</v>
      </c>
      <c r="D139">
        <v>309.39999999999998</v>
      </c>
    </row>
    <row r="140" spans="1:4" x14ac:dyDescent="0.2">
      <c r="A140" t="s">
        <v>343</v>
      </c>
      <c r="B140">
        <v>802736</v>
      </c>
      <c r="C140">
        <v>1971789</v>
      </c>
      <c r="D140">
        <v>310.5</v>
      </c>
    </row>
    <row r="141" spans="1:4" x14ac:dyDescent="0.2">
      <c r="A141" t="s">
        <v>345</v>
      </c>
      <c r="B141">
        <v>802643</v>
      </c>
      <c r="C141">
        <v>1971810</v>
      </c>
      <c r="D141">
        <v>317.39999999999998</v>
      </c>
    </row>
    <row r="142" spans="1:4" x14ac:dyDescent="0.2">
      <c r="A142" t="s">
        <v>347</v>
      </c>
      <c r="B142">
        <v>802605</v>
      </c>
      <c r="C142">
        <v>1971818</v>
      </c>
      <c r="D142">
        <v>321</v>
      </c>
    </row>
    <row r="143" spans="1:4" x14ac:dyDescent="0.2">
      <c r="A143" t="s">
        <v>349</v>
      </c>
      <c r="B143">
        <v>802654</v>
      </c>
      <c r="C143">
        <v>1971838</v>
      </c>
      <c r="D143">
        <v>317</v>
      </c>
    </row>
    <row r="144" spans="1:4" x14ac:dyDescent="0.2">
      <c r="A144" t="s">
        <v>351</v>
      </c>
      <c r="B144">
        <v>802641</v>
      </c>
      <c r="C144">
        <v>1971831</v>
      </c>
      <c r="D144">
        <v>318.2</v>
      </c>
    </row>
    <row r="145" spans="1:4" x14ac:dyDescent="0.2">
      <c r="A145" t="s">
        <v>353</v>
      </c>
      <c r="B145">
        <v>802704</v>
      </c>
      <c r="C145">
        <v>1971918</v>
      </c>
      <c r="D145">
        <v>313.60000000000002</v>
      </c>
    </row>
    <row r="146" spans="1:4" x14ac:dyDescent="0.2">
      <c r="A146" t="s">
        <v>355</v>
      </c>
      <c r="B146">
        <v>803043</v>
      </c>
      <c r="C146">
        <v>1971257</v>
      </c>
      <c r="D146">
        <v>314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RawData</vt:lpstr>
      <vt:lpstr>FormattedData</vt:lpstr>
      <vt:lpstr>BoreholeType-vs-CellName</vt:lpstr>
      <vt:lpstr>Point</vt:lpstr>
      <vt:lpstr>BoreholeTypeTable</vt:lpstr>
      <vt:lpstr>FormattedData!TABLE</vt:lpstr>
    </vt:vector>
  </TitlesOfParts>
  <Company>NCDOT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gINT Geoenvironmental and Geotechnical Software</dc:title>
  <dc:creator>Nathan Mohs</dc:creator>
  <cp:lastModifiedBy>Nathan Mohs</cp:lastModifiedBy>
  <cp:lastPrinted>2006-08-08T14:14:06Z</cp:lastPrinted>
  <dcterms:created xsi:type="dcterms:W3CDTF">2006-08-03T18:49:24Z</dcterms:created>
  <dcterms:modified xsi:type="dcterms:W3CDTF">2022-04-05T15:05:21Z</dcterms:modified>
</cp:coreProperties>
</file>